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firstSheet="5" activeTab="5"/>
  </bookViews>
  <sheets>
    <sheet name="P" sheetId="1" state="hidden" r:id="rId1"/>
    <sheet name="C" sheetId="2" state="hidden" r:id="rId2"/>
    <sheet name="CA" sheetId="3" state="hidden" r:id="rId3"/>
    <sheet name="A" sheetId="4" state="hidden" r:id="rId4"/>
    <sheet name="M" sheetId="5" state="hidden" r:id="rId5"/>
    <sheet name="MAIL" sheetId="6" r:id="rId6"/>
  </sheets>
  <definedNames/>
  <calcPr fullCalcOnLoad="1"/>
</workbook>
</file>

<file path=xl/sharedStrings.xml><?xml version="1.0" encoding="utf-8"?>
<sst xmlns="http://schemas.openxmlformats.org/spreadsheetml/2006/main" count="458" uniqueCount="104">
  <si>
    <t>Domestic</t>
  </si>
  <si>
    <t>International</t>
  </si>
  <si>
    <t>Total</t>
  </si>
  <si>
    <t>Grand Total</t>
  </si>
  <si>
    <t>Year</t>
  </si>
  <si>
    <t>Grand Total (kg)</t>
  </si>
  <si>
    <t xml:space="preserve">Airports </t>
  </si>
  <si>
    <t>KLIA</t>
  </si>
  <si>
    <t>Penang</t>
  </si>
  <si>
    <t>Kota Kinabalu</t>
  </si>
  <si>
    <t>Kuching</t>
  </si>
  <si>
    <t>Langkawi</t>
  </si>
  <si>
    <t>Kota Bharu</t>
  </si>
  <si>
    <t>Kuala Terengganu</t>
  </si>
  <si>
    <t>Alor Setar</t>
  </si>
  <si>
    <t>Melaka</t>
  </si>
  <si>
    <t xml:space="preserve">Subang </t>
  </si>
  <si>
    <t>Kuantan</t>
  </si>
  <si>
    <t>Ipoh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</si>
  <si>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</si>
  <si>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</si>
  <si>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</si>
  <si>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</si>
  <si>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</si>
  <si>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</si>
  <si>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</si>
  <si>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</si>
  <si>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</si>
  <si>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</si>
  <si>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</si>
  <si>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</si>
  <si>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</si>
  <si>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</si>
  <si>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t>Kerteh</t>
  </si>
  <si>
    <t>Subang</t>
  </si>
  <si>
    <t xml:space="preserve">KLIA </t>
  </si>
  <si>
    <t xml:space="preserve">Tioman </t>
  </si>
  <si>
    <t>Johore Bharu</t>
  </si>
  <si>
    <t>CARGO MOVEMENTS AT ALL MALAYSIA AIRPORTS 2008-2013</t>
  </si>
  <si>
    <t>COMMERCIAL AIRCRAFT MOVEMENTS AT ALL MALAYSIA AIRPORTS 2008-2013</t>
  </si>
  <si>
    <t>MAIL MOVEMENTS AT ALL MALAYSIA AIRPORTS 2008-2013</t>
  </si>
  <si>
    <t>AIRCRAFT MOVEMENTS AT ALL MALAYSIA AIRPORTS 2008-2017</t>
  </si>
  <si>
    <t>PASSENGER MOVEMENTS AT ALL MALAYSIA AIRPORTS 2008-2017</t>
  </si>
  <si>
    <t>KL International Airport (KLIA)</t>
  </si>
  <si>
    <t>Penang International Airport</t>
  </si>
  <si>
    <t>Kota Kinabalu International Airport (KKIA)</t>
  </si>
  <si>
    <t>Kuching International Airport (KIA)</t>
  </si>
  <si>
    <t>Langkawi International Airport</t>
  </si>
  <si>
    <t>Sultan Ismail Petra Airport, Kota Bharu Kelantan</t>
  </si>
  <si>
    <t>Sultan Mahmud Airport, Kuala Terengganu, Terengganu</t>
  </si>
  <si>
    <t>Sultan Abdul Halim Airport, Alor Setar, Kedah</t>
  </si>
  <si>
    <t>Malacca Airport</t>
  </si>
  <si>
    <t>Sultan Abdul Aziz Shah Airport, Subang, Selangor</t>
  </si>
  <si>
    <t>Sultan Haji Ahmad Shah Aiport, Kuantan, Pahang</t>
  </si>
  <si>
    <t>Sultan Azlan Shah Airport, Ipoh, Perak</t>
  </si>
  <si>
    <t>Pulau Tioman, Pahang</t>
  </si>
  <si>
    <t>Pulau Pangkor, Perak</t>
  </si>
  <si>
    <t>Pulau Redang, Terengganu</t>
  </si>
  <si>
    <t>Labuan Airport, Sabah</t>
  </si>
  <si>
    <t>Lahad Datu Airport, Sabah</t>
  </si>
  <si>
    <t>Sandakan Airport, Sabah</t>
  </si>
  <si>
    <t>Tawau Airport, Sabah</t>
  </si>
  <si>
    <t>Bintulu Airport, Sarawak</t>
  </si>
  <si>
    <t>Miri Airport, Sarawak</t>
  </si>
  <si>
    <t>Sibu Airport, Sarawak</t>
  </si>
  <si>
    <t>Mulu Airport, Sarawak</t>
  </si>
  <si>
    <t>Limbang Airport, Sarawak</t>
  </si>
  <si>
    <t>Kerteh Airport, Terengganu</t>
  </si>
  <si>
    <t>Senai International Airport, Johor</t>
  </si>
  <si>
    <t xml:space="preserve"> </t>
  </si>
  <si>
    <t>MAIL MOVEMENTS AT ALL MALAYSIA AIRPORTS 2017</t>
  </si>
  <si>
    <t>Status Airport</t>
  </si>
  <si>
    <t>States</t>
  </si>
  <si>
    <t>Selangor</t>
  </si>
  <si>
    <t>Pulau Pinang</t>
  </si>
  <si>
    <t>Sabah</t>
  </si>
  <si>
    <t>Sarawak</t>
  </si>
  <si>
    <t>Kedah</t>
  </si>
  <si>
    <t>Johor</t>
  </si>
  <si>
    <t>Kelantan</t>
  </si>
  <si>
    <t>Terengganu</t>
  </si>
  <si>
    <t>Pahang</t>
  </si>
  <si>
    <t>Perak</t>
  </si>
  <si>
    <t>Senai International Airport</t>
  </si>
  <si>
    <t xml:space="preserve">Sultan Ismail Petra Airport, Kota Bharu </t>
  </si>
  <si>
    <t>Sultan Mahmud Airport, Kuala Terengganu</t>
  </si>
  <si>
    <t>Sultan Abdul Halim Airport, Alor Setar</t>
  </si>
  <si>
    <t>Sultan Abdul Aziz Shah Airport, Subang</t>
  </si>
  <si>
    <t>Sultan Haji Ahmad Shah Aiport, Kuantan</t>
  </si>
  <si>
    <t>Sultan Azlan Shah Airport, Ipoh</t>
  </si>
  <si>
    <t>Kerteh Airport</t>
  </si>
  <si>
    <t>Pulau Tioman</t>
  </si>
  <si>
    <t>Pulau Pangkor</t>
  </si>
  <si>
    <t>Pulau Redang</t>
  </si>
  <si>
    <t>Labuan Airport</t>
  </si>
  <si>
    <t>Lahad Datu Airport</t>
  </si>
  <si>
    <t>Sandakan Airport</t>
  </si>
  <si>
    <t>Tawau Airport</t>
  </si>
  <si>
    <t>Bintulu Airport</t>
  </si>
  <si>
    <t>Miri Airport</t>
  </si>
  <si>
    <t>Sibu Airport</t>
  </si>
  <si>
    <t>Mulu Airport</t>
  </si>
  <si>
    <t>Limbang Airport</t>
  </si>
  <si>
    <t>No.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</si>
</sst>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1"/>
      <name val="Arial Unicode MS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 Unicode MS"/>
      <family val="2"/>
    </font>
    <font>
      <b/>
      <sz val="10"/>
      <color indexed="8"/>
      <name val="Calibri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5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9" fillId="0" borderId="14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3" fontId="48" fillId="0" borderId="0" xfId="0" applyNumberFormat="1" applyFont="1" applyAlignment="1">
      <alignment horizontal="center" vertical="center"/>
    </xf>
    <xf numFmtId="0" fontId="4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NumberFormat="1" applyFont="1" applyAlignment="1">
      <alignment vertical="center"/>
    </xf>
    <xf numFmtId="3" fontId="48" fillId="0" borderId="15" xfId="0" applyNumberFormat="1" applyFont="1" applyBorder="1" applyAlignment="1">
      <alignment horizontal="center" vertical="center"/>
    </xf>
    <xf numFmtId="3" fontId="48" fillId="0" borderId="16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3" fontId="49" fillId="0" borderId="18" xfId="0" applyNumberFormat="1" applyFont="1" applyBorder="1" applyAlignment="1">
      <alignment horizontal="center" vertical="center"/>
    </xf>
    <xf numFmtId="3" fontId="49" fillId="0" borderId="19" xfId="0" applyNumberFormat="1" applyFont="1" applyBorder="1" applyAlignment="1">
      <alignment horizontal="center" vertical="center"/>
    </xf>
    <xf numFmtId="3" fontId="48" fillId="0" borderId="20" xfId="0" applyNumberFormat="1" applyFont="1" applyBorder="1" applyAlignment="1">
      <alignment horizontal="center" vertical="center"/>
    </xf>
    <xf numFmtId="3" fontId="9" fillId="0" borderId="21" xfId="56" applyNumberFormat="1" applyFont="1" applyBorder="1" applyAlignment="1">
      <alignment horizontal="center" vertical="center"/>
      <protection/>
    </xf>
    <xf numFmtId="3" fontId="9" fillId="0" borderId="22" xfId="56" applyNumberFormat="1" applyFont="1" applyBorder="1" applyAlignment="1">
      <alignment horizontal="center" vertical="center"/>
      <protection/>
    </xf>
    <xf numFmtId="0" fontId="48" fillId="0" borderId="23" xfId="0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0" fontId="48" fillId="0" borderId="16" xfId="0" applyNumberFormat="1" applyFont="1" applyBorder="1" applyAlignment="1">
      <alignment horizontal="center" vertical="center"/>
    </xf>
    <xf numFmtId="3" fontId="49" fillId="0" borderId="25" xfId="0" applyNumberFormat="1" applyFont="1" applyBorder="1" applyAlignment="1">
      <alignment horizontal="center" vertical="center"/>
    </xf>
    <xf numFmtId="3" fontId="49" fillId="0" borderId="22" xfId="0" applyNumberFormat="1" applyFont="1" applyBorder="1" applyAlignment="1">
      <alignment horizontal="center" vertical="center"/>
    </xf>
    <xf numFmtId="3" fontId="49" fillId="0" borderId="26" xfId="0" applyNumberFormat="1" applyFont="1" applyBorder="1" applyAlignment="1">
      <alignment horizontal="center" vertical="center"/>
    </xf>
    <xf numFmtId="3" fontId="49" fillId="0" borderId="27" xfId="0" applyNumberFormat="1" applyFont="1" applyBorder="1" applyAlignment="1">
      <alignment horizontal="center" vertical="center"/>
    </xf>
    <xf numFmtId="3" fontId="49" fillId="0" borderId="28" xfId="0" applyNumberFormat="1" applyFont="1" applyBorder="1" applyAlignment="1">
      <alignment horizontal="center" vertical="center"/>
    </xf>
    <xf numFmtId="3" fontId="48" fillId="0" borderId="29" xfId="0" applyNumberFormat="1" applyFont="1" applyBorder="1" applyAlignment="1">
      <alignment horizontal="center" vertical="center"/>
    </xf>
    <xf numFmtId="3" fontId="48" fillId="0" borderId="30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26" xfId="0" applyFont="1" applyBorder="1" applyAlignment="1">
      <alignment/>
    </xf>
    <xf numFmtId="3" fontId="49" fillId="0" borderId="31" xfId="0" applyNumberFormat="1" applyFont="1" applyBorder="1" applyAlignment="1">
      <alignment horizontal="center" vertical="center"/>
    </xf>
    <xf numFmtId="3" fontId="49" fillId="0" borderId="32" xfId="0" applyNumberFormat="1" applyFont="1" applyBorder="1" applyAlignment="1">
      <alignment horizontal="center" vertical="center"/>
    </xf>
    <xf numFmtId="3" fontId="48" fillId="0" borderId="33" xfId="0" applyNumberFormat="1" applyFont="1" applyBorder="1" applyAlignment="1">
      <alignment horizontal="center" vertical="center"/>
    </xf>
    <xf numFmtId="3" fontId="48" fillId="0" borderId="34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3" fontId="9" fillId="0" borderId="21" xfId="57" applyNumberFormat="1" applyFont="1" applyBorder="1" applyAlignment="1">
      <alignment horizontal="left" vertical="center"/>
      <protection/>
    </xf>
    <xf numFmtId="3" fontId="9" fillId="0" borderId="22" xfId="57" applyNumberFormat="1" applyFont="1" applyBorder="1" applyAlignment="1">
      <alignment horizontal="left" vertical="center"/>
      <protection/>
    </xf>
    <xf numFmtId="0" fontId="48" fillId="0" borderId="37" xfId="0" applyFont="1" applyBorder="1" applyAlignment="1">
      <alignment horizontal="center" vertical="center"/>
    </xf>
    <xf numFmtId="3" fontId="9" fillId="0" borderId="26" xfId="56" applyNumberFormat="1" applyFont="1" applyFill="1" applyBorder="1" applyAlignment="1">
      <alignment horizontal="left" vertical="center"/>
      <protection/>
    </xf>
    <xf numFmtId="3" fontId="9" fillId="0" borderId="35" xfId="57" applyNumberFormat="1" applyFont="1" applyBorder="1" applyAlignment="1">
      <alignment horizontal="left" vertical="center"/>
      <protection/>
    </xf>
    <xf numFmtId="3" fontId="9" fillId="0" borderId="36" xfId="57" applyNumberFormat="1" applyFont="1" applyBorder="1" applyAlignment="1">
      <alignment horizontal="left" vertical="center"/>
      <protection/>
    </xf>
    <xf numFmtId="0" fontId="48" fillId="0" borderId="36" xfId="0" applyFont="1" applyBorder="1" applyAlignment="1">
      <alignment/>
    </xf>
    <xf numFmtId="3" fontId="9" fillId="0" borderId="38" xfId="56" applyNumberFormat="1" applyFont="1" applyFill="1" applyBorder="1" applyAlignment="1">
      <alignment horizontal="left" vertical="center"/>
      <protection/>
    </xf>
    <xf numFmtId="3" fontId="9" fillId="0" borderId="36" xfId="56" applyNumberFormat="1" applyFont="1" applyBorder="1" applyAlignment="1">
      <alignment horizontal="center" vertical="center"/>
      <protection/>
    </xf>
    <xf numFmtId="0" fontId="9" fillId="0" borderId="22" xfId="0" applyFont="1" applyBorder="1" applyAlignment="1">
      <alignment horizontal="left" vertical="center"/>
    </xf>
    <xf numFmtId="3" fontId="9" fillId="0" borderId="37" xfId="56" applyNumberFormat="1" applyFont="1" applyBorder="1" applyAlignment="1">
      <alignment horizontal="center" vertical="center"/>
      <protection/>
    </xf>
    <xf numFmtId="3" fontId="9" fillId="0" borderId="16" xfId="56" applyNumberFormat="1" applyFont="1" applyBorder="1" applyAlignment="1">
      <alignment horizontal="center" vertical="center"/>
      <protection/>
    </xf>
    <xf numFmtId="3" fontId="11" fillId="0" borderId="22" xfId="56" applyNumberFormat="1" applyFont="1" applyBorder="1" applyAlignment="1">
      <alignment horizontal="center" vertical="center"/>
      <protection/>
    </xf>
    <xf numFmtId="3" fontId="11" fillId="0" borderId="22" xfId="0" applyNumberFormat="1" applyFont="1" applyBorder="1" applyAlignment="1">
      <alignment horizontal="center" vertical="center"/>
    </xf>
    <xf numFmtId="3" fontId="49" fillId="0" borderId="21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3" fontId="9" fillId="0" borderId="41" xfId="56" applyNumberFormat="1" applyFont="1" applyFill="1" applyBorder="1" applyAlignment="1">
      <alignment horizontal="left" vertical="center"/>
      <protection/>
    </xf>
    <xf numFmtId="3" fontId="9" fillId="0" borderId="27" xfId="56" applyNumberFormat="1" applyFont="1" applyBorder="1" applyAlignment="1">
      <alignment horizontal="center" vertical="center"/>
      <protection/>
    </xf>
    <xf numFmtId="3" fontId="48" fillId="0" borderId="23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3" fontId="48" fillId="0" borderId="0" xfId="0" applyNumberFormat="1" applyFont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0" fontId="48" fillId="0" borderId="42" xfId="0" applyNumberFormat="1" applyFont="1" applyBorder="1" applyAlignment="1">
      <alignment horizontal="center" vertical="center"/>
    </xf>
    <xf numFmtId="0" fontId="48" fillId="0" borderId="43" xfId="0" applyNumberFormat="1" applyFont="1" applyBorder="1" applyAlignment="1">
      <alignment horizontal="center" vertical="center"/>
    </xf>
    <xf numFmtId="3" fontId="48" fillId="0" borderId="42" xfId="0" applyNumberFormat="1" applyFont="1" applyBorder="1" applyAlignment="1">
      <alignment horizontal="center" vertical="center"/>
    </xf>
    <xf numFmtId="1" fontId="48" fillId="0" borderId="44" xfId="0" applyNumberFormat="1" applyFon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11" fillId="0" borderId="25" xfId="56" applyNumberFormat="1" applyFont="1" applyBorder="1" applyAlignment="1">
      <alignment horizontal="center" vertical="center"/>
      <protection/>
    </xf>
    <xf numFmtId="3" fontId="11" fillId="0" borderId="26" xfId="56" applyNumberFormat="1" applyFont="1" applyBorder="1" applyAlignment="1">
      <alignment horizontal="center" vertical="center"/>
      <protection/>
    </xf>
    <xf numFmtId="3" fontId="11" fillId="0" borderId="25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3" fontId="50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0" fontId="51" fillId="0" borderId="0" xfId="0" applyNumberFormat="1" applyFont="1" applyAlignment="1">
      <alignment/>
    </xf>
    <xf numFmtId="3" fontId="14" fillId="0" borderId="21" xfId="56" applyNumberFormat="1" applyFont="1" applyBorder="1" applyAlignment="1">
      <alignment horizontal="center" vertical="center"/>
      <protection/>
    </xf>
    <xf numFmtId="3" fontId="14" fillId="0" borderId="39" xfId="57" applyNumberFormat="1" applyFont="1" applyBorder="1" applyAlignment="1">
      <alignment horizontal="left" vertical="center"/>
      <protection/>
    </xf>
    <xf numFmtId="3" fontId="0" fillId="0" borderId="14" xfId="0" applyNumberFormat="1" applyFont="1" applyBorder="1" applyAlignment="1">
      <alignment horizontal="center" vertical="center"/>
    </xf>
    <xf numFmtId="3" fontId="14" fillId="0" borderId="22" xfId="56" applyNumberFormat="1" applyFont="1" applyBorder="1" applyAlignment="1">
      <alignment horizontal="center" vertical="center"/>
      <protection/>
    </xf>
    <xf numFmtId="3" fontId="14" fillId="0" borderId="40" xfId="57" applyNumberFormat="1" applyFont="1" applyBorder="1" applyAlignment="1">
      <alignment horizontal="left" vertical="center"/>
      <protection/>
    </xf>
    <xf numFmtId="3" fontId="45" fillId="0" borderId="22" xfId="0" applyNumberFormat="1" applyFont="1" applyBorder="1" applyAlignment="1">
      <alignment horizontal="center" vertical="center"/>
    </xf>
    <xf numFmtId="0" fontId="45" fillId="0" borderId="40" xfId="0" applyFont="1" applyBorder="1" applyAlignment="1">
      <alignment/>
    </xf>
    <xf numFmtId="3" fontId="45" fillId="0" borderId="27" xfId="0" applyNumberFormat="1" applyFont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2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3" fontId="14" fillId="0" borderId="17" xfId="56" applyNumberFormat="1" applyFont="1" applyBorder="1" applyAlignment="1">
      <alignment horizontal="left" vertical="center"/>
      <protection/>
    </xf>
    <xf numFmtId="0" fontId="45" fillId="0" borderId="16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3" fontId="14" fillId="0" borderId="20" xfId="57" applyNumberFormat="1" applyFont="1" applyFill="1" applyBorder="1" applyAlignment="1">
      <alignment horizontal="left" vertical="center"/>
      <protection/>
    </xf>
    <xf numFmtId="3" fontId="0" fillId="0" borderId="26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4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45" fillId="0" borderId="13" xfId="0" applyNumberFormat="1" applyFont="1" applyBorder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45" fillId="0" borderId="16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14" fillId="0" borderId="25" xfId="56" applyNumberFormat="1" applyFont="1" applyBorder="1" applyAlignment="1">
      <alignment horizontal="center" vertical="center"/>
      <protection/>
    </xf>
    <xf numFmtId="3" fontId="14" fillId="0" borderId="46" xfId="57" applyNumberFormat="1" applyFont="1" applyBorder="1" applyAlignment="1">
      <alignment horizontal="left" vertical="center"/>
      <protection/>
    </xf>
    <xf numFmtId="3" fontId="14" fillId="0" borderId="47" xfId="57" applyNumberFormat="1" applyFont="1" applyBorder="1" applyAlignment="1">
      <alignment horizontal="left" vertical="center"/>
      <protection/>
    </xf>
    <xf numFmtId="0" fontId="45" fillId="0" borderId="47" xfId="0" applyFont="1" applyBorder="1" applyAlignment="1">
      <alignment/>
    </xf>
    <xf numFmtId="0" fontId="45" fillId="0" borderId="30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14" fillId="0" borderId="48" xfId="56" applyNumberFormat="1" applyFont="1" applyFill="1" applyBorder="1" applyAlignment="1">
      <alignment vertical="center"/>
      <protection/>
    </xf>
    <xf numFmtId="3" fontId="0" fillId="0" borderId="18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45" fillId="0" borderId="26" xfId="0" applyNumberFormat="1" applyFont="1" applyBorder="1" applyAlignment="1">
      <alignment horizontal="center" vertical="center"/>
    </xf>
    <xf numFmtId="3" fontId="14" fillId="0" borderId="49" xfId="56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45" fillId="0" borderId="50" xfId="0" applyNumberFormat="1" applyFont="1" applyBorder="1" applyAlignment="1">
      <alignment horizontal="center" vertical="center"/>
    </xf>
    <xf numFmtId="3" fontId="45" fillId="0" borderId="51" xfId="0" applyNumberFormat="1" applyFont="1" applyBorder="1" applyAlignment="1">
      <alignment horizontal="center" vertical="center"/>
    </xf>
    <xf numFmtId="3" fontId="45" fillId="0" borderId="52" xfId="0" applyNumberFormat="1" applyFont="1" applyBorder="1" applyAlignment="1">
      <alignment horizontal="center" vertical="center"/>
    </xf>
    <xf numFmtId="3" fontId="45" fillId="0" borderId="32" xfId="0" applyNumberFormat="1" applyFont="1" applyBorder="1" applyAlignment="1">
      <alignment horizontal="center" vertical="center"/>
    </xf>
    <xf numFmtId="3" fontId="45" fillId="0" borderId="53" xfId="0" applyNumberFormat="1" applyFont="1" applyBorder="1" applyAlignment="1">
      <alignment horizontal="center" vertical="center"/>
    </xf>
    <xf numFmtId="3" fontId="45" fillId="0" borderId="31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 vertical="center"/>
    </xf>
    <xf numFmtId="3" fontId="45" fillId="0" borderId="20" xfId="0" applyNumberFormat="1" applyFont="1" applyBorder="1" applyAlignment="1">
      <alignment horizontal="center" vertical="center"/>
    </xf>
    <xf numFmtId="1" fontId="45" fillId="0" borderId="16" xfId="0" applyNumberFormat="1" applyFont="1" applyBorder="1" applyAlignment="1">
      <alignment horizontal="center" vertical="center"/>
    </xf>
    <xf numFmtId="3" fontId="45" fillId="0" borderId="54" xfId="0" applyNumberFormat="1" applyFont="1" applyBorder="1" applyAlignment="1">
      <alignment horizontal="center"/>
    </xf>
    <xf numFmtId="3" fontId="45" fillId="0" borderId="17" xfId="0" applyNumberFormat="1" applyFont="1" applyBorder="1" applyAlignment="1">
      <alignment horizontal="center"/>
    </xf>
    <xf numFmtId="3" fontId="45" fillId="0" borderId="20" xfId="0" applyNumberFormat="1" applyFont="1" applyBorder="1" applyAlignment="1">
      <alignment horizontal="center"/>
    </xf>
    <xf numFmtId="3" fontId="45" fillId="0" borderId="55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 horizontal="center" vertical="center"/>
    </xf>
    <xf numFmtId="0" fontId="45" fillId="0" borderId="23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3" fontId="45" fillId="0" borderId="29" xfId="0" applyNumberFormat="1" applyFont="1" applyBorder="1" applyAlignment="1">
      <alignment horizontal="center" vertical="center"/>
    </xf>
    <xf numFmtId="3" fontId="45" fillId="0" borderId="23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left" vertical="center"/>
    </xf>
    <xf numFmtId="3" fontId="0" fillId="33" borderId="22" xfId="0" applyNumberFormat="1" applyFont="1" applyFill="1" applyBorder="1" applyAlignment="1">
      <alignment horizontal="center" vertical="center"/>
    </xf>
    <xf numFmtId="3" fontId="0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5" fillId="33" borderId="58" xfId="0" applyFont="1" applyFill="1" applyBorder="1" applyAlignment="1">
      <alignment horizontal="center" vertical="center"/>
    </xf>
    <xf numFmtId="3" fontId="14" fillId="33" borderId="39" xfId="57" applyNumberFormat="1" applyFont="1" applyFill="1" applyBorder="1" applyAlignment="1">
      <alignment horizontal="left" vertical="center"/>
      <protection/>
    </xf>
    <xf numFmtId="3" fontId="14" fillId="33" borderId="40" xfId="57" applyNumberFormat="1" applyFont="1" applyFill="1" applyBorder="1" applyAlignment="1">
      <alignment horizontal="left" vertical="center"/>
      <protection/>
    </xf>
    <xf numFmtId="3" fontId="14" fillId="33" borderId="46" xfId="57" applyNumberFormat="1" applyFont="1" applyFill="1" applyBorder="1" applyAlignment="1">
      <alignment horizontal="left" vertical="center"/>
      <protection/>
    </xf>
    <xf numFmtId="3" fontId="14" fillId="33" borderId="47" xfId="57" applyNumberFormat="1" applyFont="1" applyFill="1" applyBorder="1" applyAlignment="1">
      <alignment horizontal="left" vertical="center"/>
      <protection/>
    </xf>
    <xf numFmtId="3" fontId="14" fillId="33" borderId="25" xfId="56" applyNumberFormat="1" applyFont="1" applyFill="1" applyBorder="1" applyAlignment="1">
      <alignment horizontal="center" vertical="center"/>
      <protection/>
    </xf>
    <xf numFmtId="3" fontId="0" fillId="33" borderId="58" xfId="0" applyNumberFormat="1" applyFont="1" applyFill="1" applyBorder="1" applyAlignment="1">
      <alignment horizontal="center" vertical="center"/>
    </xf>
    <xf numFmtId="3" fontId="0" fillId="33" borderId="45" xfId="0" applyNumberFormat="1" applyFont="1" applyFill="1" applyBorder="1" applyAlignment="1">
      <alignment horizontal="center" vertical="center"/>
    </xf>
    <xf numFmtId="3" fontId="0" fillId="33" borderId="54" xfId="0" applyNumberFormat="1" applyFont="1" applyFill="1" applyBorder="1" applyAlignment="1">
      <alignment horizontal="center" vertical="center"/>
    </xf>
    <xf numFmtId="3" fontId="45" fillId="33" borderId="54" xfId="0" applyNumberFormat="1" applyFont="1" applyFill="1" applyBorder="1" applyAlignment="1">
      <alignment horizontal="center" vertical="center"/>
    </xf>
    <xf numFmtId="3" fontId="0" fillId="33" borderId="58" xfId="0" applyNumberFormat="1" applyFont="1" applyFill="1" applyBorder="1" applyAlignment="1">
      <alignment horizontal="center"/>
    </xf>
    <xf numFmtId="3" fontId="0" fillId="33" borderId="45" xfId="0" applyNumberFormat="1" applyFont="1" applyFill="1" applyBorder="1" applyAlignment="1">
      <alignment horizontal="center"/>
    </xf>
    <xf numFmtId="3" fontId="45" fillId="33" borderId="54" xfId="0" applyNumberFormat="1" applyFont="1" applyFill="1" applyBorder="1" applyAlignment="1">
      <alignment horizontal="center"/>
    </xf>
    <xf numFmtId="0" fontId="50" fillId="33" borderId="0" xfId="0" applyFont="1" applyFill="1" applyAlignment="1">
      <alignment/>
    </xf>
    <xf numFmtId="3" fontId="14" fillId="33" borderId="22" xfId="56" applyNumberFormat="1" applyFont="1" applyFill="1" applyBorder="1" applyAlignment="1">
      <alignment horizontal="center" vertical="center"/>
      <protection/>
    </xf>
    <xf numFmtId="3" fontId="0" fillId="33" borderId="18" xfId="0" applyNumberFormat="1" applyFont="1" applyFill="1" applyBorder="1" applyAlignment="1">
      <alignment horizontal="center" vertical="center"/>
    </xf>
    <xf numFmtId="3" fontId="0" fillId="33" borderId="14" xfId="0" applyNumberFormat="1" applyFont="1" applyFill="1" applyBorder="1" applyAlignment="1">
      <alignment horizontal="center" vertical="center"/>
    </xf>
    <xf numFmtId="3" fontId="0" fillId="33" borderId="17" xfId="0" applyNumberFormat="1" applyFont="1" applyFill="1" applyBorder="1" applyAlignment="1">
      <alignment horizontal="center" vertical="center"/>
    </xf>
    <xf numFmtId="3" fontId="45" fillId="33" borderId="17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3" fontId="45" fillId="33" borderId="17" xfId="0" applyNumberFormat="1" applyFont="1" applyFill="1" applyBorder="1" applyAlignment="1">
      <alignment horizontal="center"/>
    </xf>
    <xf numFmtId="3" fontId="45" fillId="33" borderId="22" xfId="0" applyNumberFormat="1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/>
    </xf>
    <xf numFmtId="3" fontId="14" fillId="34" borderId="22" xfId="56" applyNumberFormat="1" applyFont="1" applyFill="1" applyBorder="1" applyAlignment="1">
      <alignment horizontal="center" vertical="center"/>
      <protection/>
    </xf>
    <xf numFmtId="3" fontId="14" fillId="34" borderId="47" xfId="57" applyNumberFormat="1" applyFont="1" applyFill="1" applyBorder="1" applyAlignment="1">
      <alignment horizontal="left" vertical="center"/>
      <protection/>
    </xf>
    <xf numFmtId="3" fontId="0" fillId="34" borderId="18" xfId="0" applyNumberFormat="1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3" fontId="0" fillId="34" borderId="17" xfId="0" applyNumberFormat="1" applyFont="1" applyFill="1" applyBorder="1" applyAlignment="1">
      <alignment horizontal="center" vertical="center"/>
    </xf>
    <xf numFmtId="3" fontId="45" fillId="34" borderId="17" xfId="0" applyNumberFormat="1" applyFont="1" applyFill="1" applyBorder="1" applyAlignment="1">
      <alignment horizontal="center" vertical="center"/>
    </xf>
    <xf numFmtId="3" fontId="0" fillId="34" borderId="18" xfId="0" applyNumberFormat="1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 horizontal="center"/>
    </xf>
    <xf numFmtId="3" fontId="45" fillId="34" borderId="17" xfId="0" applyNumberFormat="1" applyFont="1" applyFill="1" applyBorder="1" applyAlignment="1">
      <alignment horizontal="center"/>
    </xf>
    <xf numFmtId="3" fontId="45" fillId="34" borderId="54" xfId="0" applyNumberFormat="1" applyFont="1" applyFill="1" applyBorder="1" applyAlignment="1">
      <alignment horizontal="center"/>
    </xf>
    <xf numFmtId="0" fontId="50" fillId="34" borderId="0" xfId="0" applyFont="1" applyFill="1" applyAlignment="1">
      <alignment/>
    </xf>
    <xf numFmtId="0" fontId="48" fillId="34" borderId="21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/>
    </xf>
    <xf numFmtId="3" fontId="49" fillId="34" borderId="18" xfId="0" applyNumberFormat="1" applyFont="1" applyFill="1" applyBorder="1" applyAlignment="1">
      <alignment horizontal="center" vertical="center"/>
    </xf>
    <xf numFmtId="3" fontId="49" fillId="34" borderId="14" xfId="0" applyNumberFormat="1" applyFont="1" applyFill="1" applyBorder="1" applyAlignment="1">
      <alignment horizontal="center" vertical="center"/>
    </xf>
    <xf numFmtId="3" fontId="48" fillId="34" borderId="17" xfId="0" applyNumberFormat="1" applyFont="1" applyFill="1" applyBorder="1" applyAlignment="1">
      <alignment horizontal="center" vertical="center"/>
    </xf>
    <xf numFmtId="3" fontId="48" fillId="34" borderId="15" xfId="0" applyNumberFormat="1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0" fontId="48" fillId="34" borderId="22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/>
    </xf>
    <xf numFmtId="0" fontId="48" fillId="35" borderId="22" xfId="0" applyFont="1" applyFill="1" applyBorder="1" applyAlignment="1">
      <alignment horizontal="center" vertical="center"/>
    </xf>
    <xf numFmtId="0" fontId="48" fillId="35" borderId="22" xfId="0" applyFont="1" applyFill="1" applyBorder="1" applyAlignment="1">
      <alignment/>
    </xf>
    <xf numFmtId="3" fontId="49" fillId="35" borderId="18" xfId="0" applyNumberFormat="1" applyFont="1" applyFill="1" applyBorder="1" applyAlignment="1">
      <alignment horizontal="center" vertical="center"/>
    </xf>
    <xf numFmtId="3" fontId="49" fillId="35" borderId="14" xfId="0" applyNumberFormat="1" applyFont="1" applyFill="1" applyBorder="1" applyAlignment="1">
      <alignment horizontal="center" vertical="center"/>
    </xf>
    <xf numFmtId="3" fontId="48" fillId="35" borderId="17" xfId="0" applyNumberFormat="1" applyFont="1" applyFill="1" applyBorder="1" applyAlignment="1">
      <alignment horizontal="center" vertical="center"/>
    </xf>
    <xf numFmtId="3" fontId="48" fillId="35" borderId="15" xfId="0" applyNumberFormat="1" applyFont="1" applyFill="1" applyBorder="1" applyAlignment="1">
      <alignment horizontal="center" vertical="center"/>
    </xf>
    <xf numFmtId="0" fontId="49" fillId="35" borderId="0" xfId="0" applyFont="1" applyFill="1" applyAlignment="1">
      <alignment/>
    </xf>
    <xf numFmtId="0" fontId="48" fillId="33" borderId="22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/>
    </xf>
    <xf numFmtId="3" fontId="49" fillId="33" borderId="18" xfId="0" applyNumberFormat="1" applyFont="1" applyFill="1" applyBorder="1" applyAlignment="1">
      <alignment horizontal="center" vertical="center"/>
    </xf>
    <xf numFmtId="3" fontId="49" fillId="33" borderId="14" xfId="0" applyNumberFormat="1" applyFont="1" applyFill="1" applyBorder="1" applyAlignment="1">
      <alignment horizontal="center" vertical="center"/>
    </xf>
    <xf numFmtId="3" fontId="48" fillId="33" borderId="17" xfId="0" applyNumberFormat="1" applyFont="1" applyFill="1" applyBorder="1" applyAlignment="1">
      <alignment horizontal="center" vertical="center"/>
    </xf>
    <xf numFmtId="3" fontId="48" fillId="33" borderId="15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3" fontId="45" fillId="0" borderId="12" xfId="0" applyNumberFormat="1" applyFont="1" applyBorder="1" applyAlignment="1">
      <alignment horizontal="center" vertical="center"/>
    </xf>
    <xf numFmtId="3" fontId="9" fillId="33" borderId="35" xfId="56" applyNumberFormat="1" applyFont="1" applyFill="1" applyBorder="1" applyAlignment="1">
      <alignment horizontal="center" vertical="center"/>
      <protection/>
    </xf>
    <xf numFmtId="0" fontId="9" fillId="33" borderId="21" xfId="0" applyFont="1" applyFill="1" applyBorder="1" applyAlignment="1">
      <alignment horizontal="left" vertical="center"/>
    </xf>
    <xf numFmtId="3" fontId="9" fillId="33" borderId="36" xfId="56" applyNumberFormat="1" applyFont="1" applyFill="1" applyBorder="1" applyAlignment="1">
      <alignment horizontal="center" vertical="center"/>
      <protection/>
    </xf>
    <xf numFmtId="0" fontId="9" fillId="33" borderId="22" xfId="0" applyFont="1" applyFill="1" applyBorder="1" applyAlignment="1">
      <alignment horizontal="left" vertical="center"/>
    </xf>
    <xf numFmtId="3" fontId="9" fillId="34" borderId="36" xfId="56" applyNumberFormat="1" applyFont="1" applyFill="1" applyBorder="1" applyAlignment="1">
      <alignment horizontal="center" vertical="center"/>
      <protection/>
    </xf>
    <xf numFmtId="0" fontId="9" fillId="34" borderId="22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3" fontId="45" fillId="0" borderId="24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3" fontId="0" fillId="0" borderId="59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 horizontal="center"/>
    </xf>
    <xf numFmtId="3" fontId="0" fillId="0" borderId="61" xfId="0" applyNumberFormat="1" applyFont="1" applyBorder="1" applyAlignment="1">
      <alignment horizontal="center"/>
    </xf>
    <xf numFmtId="3" fontId="14" fillId="0" borderId="46" xfId="57" applyNumberFormat="1" applyFont="1" applyBorder="1" applyAlignment="1">
      <alignment vertical="center"/>
      <protection/>
    </xf>
    <xf numFmtId="3" fontId="14" fillId="0" borderId="47" xfId="57" applyNumberFormat="1" applyFont="1" applyBorder="1" applyAlignment="1">
      <alignment vertical="center"/>
      <protection/>
    </xf>
    <xf numFmtId="0" fontId="45" fillId="0" borderId="47" xfId="0" applyFont="1" applyBorder="1" applyAlignment="1">
      <alignment/>
    </xf>
    <xf numFmtId="0" fontId="45" fillId="0" borderId="16" xfId="0" applyFont="1" applyBorder="1" applyAlignment="1">
      <alignment vertical="center"/>
    </xf>
    <xf numFmtId="3" fontId="45" fillId="0" borderId="30" xfId="0" applyNumberFormat="1" applyFont="1" applyBorder="1" applyAlignment="1">
      <alignment vertical="center"/>
    </xf>
    <xf numFmtId="0" fontId="45" fillId="0" borderId="62" xfId="0" applyNumberFormat="1" applyFont="1" applyBorder="1" applyAlignment="1">
      <alignment horizontal="center" vertical="center"/>
    </xf>
    <xf numFmtId="0" fontId="45" fillId="0" borderId="63" xfId="0" applyNumberFormat="1" applyFont="1" applyBorder="1" applyAlignment="1">
      <alignment horizontal="center" vertical="center"/>
    </xf>
    <xf numFmtId="0" fontId="45" fillId="0" borderId="64" xfId="0" applyNumberFormat="1" applyFont="1" applyBorder="1" applyAlignment="1">
      <alignment horizontal="center" vertical="center"/>
    </xf>
    <xf numFmtId="3" fontId="45" fillId="0" borderId="23" xfId="0" applyNumberFormat="1" applyFont="1" applyBorder="1" applyAlignment="1">
      <alignment horizontal="center" vertical="center"/>
    </xf>
    <xf numFmtId="3" fontId="45" fillId="0" borderId="29" xfId="0" applyNumberFormat="1" applyFont="1" applyBorder="1" applyAlignment="1">
      <alignment horizontal="center" vertical="center"/>
    </xf>
    <xf numFmtId="3" fontId="45" fillId="0" borderId="30" xfId="0" applyNumberFormat="1" applyFont="1" applyBorder="1" applyAlignment="1">
      <alignment horizontal="center" vertical="center"/>
    </xf>
    <xf numFmtId="0" fontId="45" fillId="0" borderId="65" xfId="0" applyNumberFormat="1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3" fontId="45" fillId="0" borderId="66" xfId="0" applyNumberFormat="1" applyFont="1" applyBorder="1" applyAlignment="1">
      <alignment horizontal="center" vertical="center"/>
    </xf>
    <xf numFmtId="3" fontId="45" fillId="0" borderId="67" xfId="0" applyNumberFormat="1" applyFont="1" applyBorder="1" applyAlignment="1">
      <alignment horizontal="center" vertical="center"/>
    </xf>
    <xf numFmtId="3" fontId="45" fillId="0" borderId="68" xfId="0" applyNumberFormat="1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12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/>
    </xf>
    <xf numFmtId="3" fontId="45" fillId="0" borderId="69" xfId="0" applyNumberFormat="1" applyFont="1" applyBorder="1" applyAlignment="1">
      <alignment horizontal="center" vertical="center"/>
    </xf>
    <xf numFmtId="0" fontId="48" fillId="0" borderId="70" xfId="0" applyNumberFormat="1" applyFont="1" applyBorder="1" applyAlignment="1">
      <alignment horizontal="center" vertical="center"/>
    </xf>
    <xf numFmtId="0" fontId="48" fillId="0" borderId="71" xfId="0" applyNumberFormat="1" applyFont="1" applyBorder="1" applyAlignment="1">
      <alignment horizontal="center" vertical="center"/>
    </xf>
    <xf numFmtId="0" fontId="48" fillId="0" borderId="72" xfId="0" applyNumberFormat="1" applyFont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9" xfId="0" applyNumberFormat="1" applyFont="1" applyBorder="1" applyAlignment="1">
      <alignment horizontal="center" vertical="center"/>
    </xf>
    <xf numFmtId="3" fontId="48" fillId="0" borderId="30" xfId="0" applyNumberFormat="1" applyFont="1" applyBorder="1" applyAlignment="1">
      <alignment horizontal="center" vertical="center"/>
    </xf>
    <xf numFmtId="0" fontId="53" fillId="0" borderId="21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3" fontId="48" fillId="0" borderId="21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48" fillId="0" borderId="66" xfId="0" applyNumberFormat="1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8" fillId="0" borderId="68" xfId="0" applyNumberFormat="1" applyFont="1" applyBorder="1" applyAlignment="1">
      <alignment horizontal="center" vertical="center"/>
    </xf>
    <xf numFmtId="0" fontId="48" fillId="0" borderId="73" xfId="0" applyNumberFormat="1" applyFont="1" applyBorder="1" applyAlignment="1">
      <alignment horizontal="center" vertical="center"/>
    </xf>
    <xf numFmtId="0" fontId="48" fillId="0" borderId="74" xfId="0" applyNumberFormat="1" applyFont="1" applyBorder="1" applyAlignment="1">
      <alignment horizontal="center" vertical="center"/>
    </xf>
    <xf numFmtId="0" fontId="48" fillId="0" borderId="21" xfId="0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3" fontId="45" fillId="0" borderId="64" xfId="0" applyNumberFormat="1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3" fontId="45" fillId="0" borderId="24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3" fontId="45" fillId="0" borderId="13" xfId="0" applyNumberFormat="1" applyFont="1" applyBorder="1" applyAlignment="1">
      <alignment horizontal="center" vertical="center"/>
    </xf>
    <xf numFmtId="0" fontId="48" fillId="0" borderId="35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C" xfId="56"/>
    <cellStyle name="Normal_C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66"/>
  <sheetViews>
    <sheetView zoomScalePageLayoutView="0" workbookViewId="0" topLeftCell="A1">
      <selection activeCell="B18" sqref="B18:AF31"/>
    </sheetView>
  </sheetViews>
  <sheetFormatPr defaultColWidth="9.140625" defaultRowHeight="15"/>
  <cols>
    <col min="1" max="1" width="3.7109375" style="86" customWidth="1"/>
    <col min="2" max="2" width="51.28125" style="86" bestFit="1" customWidth="1"/>
    <col min="3" max="17" width="13.7109375" style="89" customWidth="1"/>
    <col min="18" max="32" width="13.7109375" style="86" customWidth="1"/>
    <col min="33" max="16384" width="9.140625" style="86" customWidth="1"/>
  </cols>
  <sheetData>
    <row r="1" ht="18.75">
      <c r="A1" s="165" t="s">
        <v>42</v>
      </c>
    </row>
    <row r="2" ht="13.5" thickBot="1">
      <c r="A2" s="88"/>
    </row>
    <row r="3" spans="1:32" s="87" customFormat="1" ht="15.75" thickBot="1">
      <c r="A3" s="261"/>
      <c r="B3" s="258" t="s">
        <v>6</v>
      </c>
      <c r="C3" s="252" t="s">
        <v>4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4"/>
    </row>
    <row r="4" spans="1:32" s="91" customFormat="1" ht="15.75" thickBot="1">
      <c r="A4" s="262"/>
      <c r="B4" s="259"/>
      <c r="C4" s="264">
        <v>2008</v>
      </c>
      <c r="D4" s="265"/>
      <c r="E4" s="266"/>
      <c r="F4" s="249">
        <v>2009</v>
      </c>
      <c r="G4" s="250"/>
      <c r="H4" s="251"/>
      <c r="I4" s="249">
        <v>2010</v>
      </c>
      <c r="J4" s="250"/>
      <c r="K4" s="251"/>
      <c r="L4" s="249">
        <v>2011</v>
      </c>
      <c r="M4" s="250"/>
      <c r="N4" s="251"/>
      <c r="O4" s="249">
        <v>2012</v>
      </c>
      <c r="P4" s="250"/>
      <c r="Q4" s="251"/>
      <c r="R4" s="249">
        <v>2013</v>
      </c>
      <c r="S4" s="250"/>
      <c r="T4" s="251"/>
      <c r="U4" s="249">
        <v>2014</v>
      </c>
      <c r="V4" s="250"/>
      <c r="W4" s="251"/>
      <c r="X4" s="249">
        <v>2015</v>
      </c>
      <c r="Y4" s="250"/>
      <c r="Z4" s="251"/>
      <c r="AA4" s="249">
        <v>2016</v>
      </c>
      <c r="AB4" s="250"/>
      <c r="AC4" s="251"/>
      <c r="AD4" s="249">
        <v>2017</v>
      </c>
      <c r="AE4" s="250"/>
      <c r="AF4" s="251"/>
    </row>
    <row r="5" spans="1:32" s="87" customFormat="1" ht="15.75" thickBot="1">
      <c r="A5" s="263"/>
      <c r="B5" s="260"/>
      <c r="C5" s="144" t="s">
        <v>0</v>
      </c>
      <c r="D5" s="145" t="s">
        <v>1</v>
      </c>
      <c r="E5" s="146" t="s">
        <v>2</v>
      </c>
      <c r="F5" s="149" t="s">
        <v>0</v>
      </c>
      <c r="G5" s="147" t="s">
        <v>1</v>
      </c>
      <c r="H5" s="148" t="s">
        <v>2</v>
      </c>
      <c r="I5" s="149" t="s">
        <v>0</v>
      </c>
      <c r="J5" s="147" t="s">
        <v>1</v>
      </c>
      <c r="K5" s="148" t="s">
        <v>2</v>
      </c>
      <c r="L5" s="149" t="s">
        <v>0</v>
      </c>
      <c r="M5" s="147" t="s">
        <v>1</v>
      </c>
      <c r="N5" s="148" t="s">
        <v>2</v>
      </c>
      <c r="O5" s="149" t="s">
        <v>0</v>
      </c>
      <c r="P5" s="147" t="s">
        <v>1</v>
      </c>
      <c r="Q5" s="148" t="s">
        <v>2</v>
      </c>
      <c r="R5" s="149" t="s">
        <v>0</v>
      </c>
      <c r="S5" s="147" t="s">
        <v>1</v>
      </c>
      <c r="T5" s="148" t="s">
        <v>2</v>
      </c>
      <c r="U5" s="149" t="s">
        <v>0</v>
      </c>
      <c r="V5" s="147" t="s">
        <v>1</v>
      </c>
      <c r="W5" s="148" t="s">
        <v>2</v>
      </c>
      <c r="X5" s="149" t="s">
        <v>0</v>
      </c>
      <c r="Y5" s="147" t="s">
        <v>1</v>
      </c>
      <c r="Z5" s="148" t="s">
        <v>2</v>
      </c>
      <c r="AA5" s="149" t="s">
        <v>0</v>
      </c>
      <c r="AB5" s="147" t="s">
        <v>1</v>
      </c>
      <c r="AC5" s="148" t="s">
        <v>2</v>
      </c>
      <c r="AD5" s="149" t="s">
        <v>0</v>
      </c>
      <c r="AE5" s="147" t="s">
        <v>1</v>
      </c>
      <c r="AF5" s="148" t="s">
        <v>2</v>
      </c>
    </row>
    <row r="6" spans="1:32" s="184" customFormat="1" ht="15">
      <c r="A6" s="176">
        <v>1</v>
      </c>
      <c r="B6" s="174" t="s">
        <v>43</v>
      </c>
      <c r="C6" s="177">
        <v>9408602</v>
      </c>
      <c r="D6" s="178">
        <v>18120753</v>
      </c>
      <c r="E6" s="179">
        <f>C6+D6</f>
        <v>27529355</v>
      </c>
      <c r="F6" s="177">
        <v>9996811</v>
      </c>
      <c r="G6" s="178">
        <v>19685282</v>
      </c>
      <c r="H6" s="180">
        <f>F6+G6</f>
        <v>29682093</v>
      </c>
      <c r="I6" s="177">
        <v>10316261</v>
      </c>
      <c r="J6" s="178">
        <v>23771375</v>
      </c>
      <c r="K6" s="180">
        <f>I6+J6</f>
        <v>34087636</v>
      </c>
      <c r="L6" s="177">
        <v>11397790</v>
      </c>
      <c r="M6" s="178">
        <v>26306720</v>
      </c>
      <c r="N6" s="180">
        <f>L6+M6</f>
        <v>37704510</v>
      </c>
      <c r="O6" s="177">
        <v>11901651</v>
      </c>
      <c r="P6" s="178">
        <v>27986215</v>
      </c>
      <c r="Q6" s="180">
        <f>O6+P6</f>
        <v>39887866</v>
      </c>
      <c r="R6" s="177">
        <v>14539303</v>
      </c>
      <c r="S6" s="178">
        <v>32958854</v>
      </c>
      <c r="T6" s="180">
        <f>R6+S6</f>
        <v>47498157</v>
      </c>
      <c r="U6" s="181">
        <v>14134157</v>
      </c>
      <c r="V6" s="182">
        <v>34796252</v>
      </c>
      <c r="W6" s="183">
        <f>U6+V6</f>
        <v>48930409</v>
      </c>
      <c r="X6" s="181">
        <v>14178997</v>
      </c>
      <c r="Y6" s="182">
        <v>34759427</v>
      </c>
      <c r="Z6" s="183">
        <f>X6+Y6</f>
        <v>48938424</v>
      </c>
      <c r="AA6" s="181">
        <v>15461422</v>
      </c>
      <c r="AB6" s="182">
        <v>37182089</v>
      </c>
      <c r="AC6" s="183">
        <f>AA6+AB6</f>
        <v>52643511</v>
      </c>
      <c r="AD6" s="181">
        <v>16112670</v>
      </c>
      <c r="AE6" s="182">
        <v>42441957</v>
      </c>
      <c r="AF6" s="183">
        <f>AD6+AE6</f>
        <v>58554627</v>
      </c>
    </row>
    <row r="7" spans="1:32" s="184" customFormat="1" ht="15">
      <c r="A7" s="185">
        <v>2</v>
      </c>
      <c r="B7" s="175" t="s">
        <v>44</v>
      </c>
      <c r="C7" s="186">
        <v>1937069</v>
      </c>
      <c r="D7" s="187">
        <v>1468693</v>
      </c>
      <c r="E7" s="188">
        <f aca="true" t="shared" si="0" ref="E7:E33">C7+D7</f>
        <v>3405762</v>
      </c>
      <c r="F7" s="186">
        <v>1852905</v>
      </c>
      <c r="G7" s="187">
        <v>1472518</v>
      </c>
      <c r="H7" s="189">
        <f aca="true" t="shared" si="1" ref="H7:H33">F7+G7</f>
        <v>3325423</v>
      </c>
      <c r="I7" s="186">
        <v>2153263</v>
      </c>
      <c r="J7" s="187">
        <v>2013706</v>
      </c>
      <c r="K7" s="189">
        <f aca="true" t="shared" si="2" ref="K7:K33">I7+J7</f>
        <v>4166969</v>
      </c>
      <c r="L7" s="186">
        <v>2390250</v>
      </c>
      <c r="M7" s="187">
        <v>2210024</v>
      </c>
      <c r="N7" s="189">
        <f aca="true" t="shared" si="3" ref="N7:N33">L7+M7</f>
        <v>4600274</v>
      </c>
      <c r="O7" s="186">
        <v>2441090</v>
      </c>
      <c r="P7" s="187">
        <v>2326725</v>
      </c>
      <c r="Q7" s="189">
        <f aca="true" t="shared" si="4" ref="Q7:Q33">O7+P7</f>
        <v>4767815</v>
      </c>
      <c r="R7" s="186">
        <v>3062951</v>
      </c>
      <c r="S7" s="187">
        <v>2424800</v>
      </c>
      <c r="T7" s="189">
        <f aca="true" t="shared" si="5" ref="T7:T33">R7+S7</f>
        <v>5487751</v>
      </c>
      <c r="U7" s="190">
        <v>3470356</v>
      </c>
      <c r="V7" s="191">
        <v>2571227</v>
      </c>
      <c r="W7" s="192">
        <f aca="true" t="shared" si="6" ref="W7:W33">U7+V7</f>
        <v>6041583</v>
      </c>
      <c r="X7" s="190">
        <v>3734728</v>
      </c>
      <c r="Y7" s="191">
        <v>2524449</v>
      </c>
      <c r="Z7" s="183">
        <f aca="true" t="shared" si="7" ref="Z7:Z33">X7+Y7</f>
        <v>6259177</v>
      </c>
      <c r="AA7" s="190">
        <v>3850733</v>
      </c>
      <c r="AB7" s="191">
        <v>2833293</v>
      </c>
      <c r="AC7" s="183">
        <f aca="true" t="shared" si="8" ref="AC7:AC33">AA7+AB7</f>
        <v>6684026</v>
      </c>
      <c r="AD7" s="190">
        <v>4092986</v>
      </c>
      <c r="AE7" s="191">
        <v>3138612</v>
      </c>
      <c r="AF7" s="183">
        <f aca="true" t="shared" si="9" ref="AF7:AF33">AD7+AE7</f>
        <v>7231598</v>
      </c>
    </row>
    <row r="8" spans="1:32" s="184" customFormat="1" ht="15">
      <c r="A8" s="185">
        <v>3</v>
      </c>
      <c r="B8" s="175" t="s">
        <v>45</v>
      </c>
      <c r="C8" s="186">
        <v>3670006</v>
      </c>
      <c r="D8" s="187">
        <v>1019158</v>
      </c>
      <c r="E8" s="188">
        <f t="shared" si="0"/>
        <v>4689164</v>
      </c>
      <c r="F8" s="186">
        <v>3773900</v>
      </c>
      <c r="G8" s="187">
        <v>1094626</v>
      </c>
      <c r="H8" s="189">
        <f t="shared" si="1"/>
        <v>4868526</v>
      </c>
      <c r="I8" s="186">
        <v>3954108</v>
      </c>
      <c r="J8" s="187">
        <v>1269399</v>
      </c>
      <c r="K8" s="189">
        <f t="shared" si="2"/>
        <v>5223507</v>
      </c>
      <c r="L8" s="186">
        <v>4535532</v>
      </c>
      <c r="M8" s="187">
        <v>1273107</v>
      </c>
      <c r="N8" s="189">
        <f t="shared" si="3"/>
        <v>5808639</v>
      </c>
      <c r="O8" s="186">
        <v>4539864</v>
      </c>
      <c r="P8" s="187">
        <v>1308271</v>
      </c>
      <c r="Q8" s="189">
        <f t="shared" si="4"/>
        <v>5848135</v>
      </c>
      <c r="R8" s="186">
        <v>5239689</v>
      </c>
      <c r="S8" s="187">
        <v>1696108</v>
      </c>
      <c r="T8" s="189">
        <f t="shared" si="5"/>
        <v>6935797</v>
      </c>
      <c r="U8" s="190">
        <v>5158499</v>
      </c>
      <c r="V8" s="191">
        <v>1634469</v>
      </c>
      <c r="W8" s="192">
        <f t="shared" si="6"/>
        <v>6792968</v>
      </c>
      <c r="X8" s="190">
        <v>4910674</v>
      </c>
      <c r="Y8" s="191">
        <v>1662200</v>
      </c>
      <c r="Z8" s="183">
        <f t="shared" si="7"/>
        <v>6572874</v>
      </c>
      <c r="AA8" s="190">
        <v>5157324</v>
      </c>
      <c r="AB8" s="191">
        <v>2106015</v>
      </c>
      <c r="AC8" s="183">
        <f t="shared" si="8"/>
        <v>7263339</v>
      </c>
      <c r="AD8" s="190">
        <v>5435459</v>
      </c>
      <c r="AE8" s="191">
        <v>2568990</v>
      </c>
      <c r="AF8" s="183">
        <f t="shared" si="9"/>
        <v>8004449</v>
      </c>
    </row>
    <row r="9" spans="1:32" s="184" customFormat="1" ht="15">
      <c r="A9" s="185">
        <v>4</v>
      </c>
      <c r="B9" s="175" t="s">
        <v>46</v>
      </c>
      <c r="C9" s="186">
        <v>2977693</v>
      </c>
      <c r="D9" s="187">
        <v>260921</v>
      </c>
      <c r="E9" s="188">
        <f t="shared" si="0"/>
        <v>3238614</v>
      </c>
      <c r="F9" s="186">
        <v>3183499</v>
      </c>
      <c r="G9" s="187">
        <v>391133</v>
      </c>
      <c r="H9" s="189">
        <f t="shared" si="1"/>
        <v>3574632</v>
      </c>
      <c r="I9" s="186">
        <v>3314596</v>
      </c>
      <c r="J9" s="187">
        <v>369921</v>
      </c>
      <c r="K9" s="189">
        <f t="shared" si="2"/>
        <v>3684517</v>
      </c>
      <c r="L9" s="186">
        <v>3898612</v>
      </c>
      <c r="M9" s="187">
        <v>388110</v>
      </c>
      <c r="N9" s="189">
        <f t="shared" si="3"/>
        <v>4286722</v>
      </c>
      <c r="O9" s="186">
        <v>3759074</v>
      </c>
      <c r="P9" s="187">
        <v>427449</v>
      </c>
      <c r="Q9" s="189">
        <f t="shared" si="4"/>
        <v>4186523</v>
      </c>
      <c r="R9" s="186">
        <v>4464273</v>
      </c>
      <c r="S9" s="187">
        <v>406763</v>
      </c>
      <c r="T9" s="189">
        <f t="shared" si="5"/>
        <v>4871036</v>
      </c>
      <c r="U9" s="190">
        <v>4518884</v>
      </c>
      <c r="V9" s="191">
        <v>333938</v>
      </c>
      <c r="W9" s="192">
        <f t="shared" si="6"/>
        <v>4852822</v>
      </c>
      <c r="X9" s="190">
        <v>4474237</v>
      </c>
      <c r="Y9" s="191">
        <v>297459</v>
      </c>
      <c r="Z9" s="183">
        <f t="shared" si="7"/>
        <v>4771696</v>
      </c>
      <c r="AA9" s="190">
        <v>4615204</v>
      </c>
      <c r="AB9" s="191">
        <v>304473</v>
      </c>
      <c r="AC9" s="183">
        <f t="shared" si="8"/>
        <v>4919677</v>
      </c>
      <c r="AD9" s="190">
        <v>4719527</v>
      </c>
      <c r="AE9" s="191">
        <v>375795</v>
      </c>
      <c r="AF9" s="183">
        <f t="shared" si="9"/>
        <v>5095322</v>
      </c>
    </row>
    <row r="10" spans="1:32" s="184" customFormat="1" ht="15">
      <c r="A10" s="185">
        <v>5</v>
      </c>
      <c r="B10" s="175" t="s">
        <v>47</v>
      </c>
      <c r="C10" s="186">
        <v>1097215</v>
      </c>
      <c r="D10" s="187">
        <v>99741</v>
      </c>
      <c r="E10" s="188">
        <f t="shared" si="0"/>
        <v>1196956</v>
      </c>
      <c r="F10" s="186">
        <v>1200769</v>
      </c>
      <c r="G10" s="187">
        <v>158502</v>
      </c>
      <c r="H10" s="189">
        <f t="shared" si="1"/>
        <v>1359271</v>
      </c>
      <c r="I10" s="186">
        <v>1225545</v>
      </c>
      <c r="J10" s="187">
        <v>149184</v>
      </c>
      <c r="K10" s="189">
        <f t="shared" si="2"/>
        <v>1374729</v>
      </c>
      <c r="L10" s="186">
        <v>1362269</v>
      </c>
      <c r="M10" s="187">
        <v>142428</v>
      </c>
      <c r="N10" s="189">
        <f t="shared" si="3"/>
        <v>1504697</v>
      </c>
      <c r="O10" s="186">
        <v>1465085</v>
      </c>
      <c r="P10" s="187">
        <v>129021</v>
      </c>
      <c r="Q10" s="189">
        <f t="shared" si="4"/>
        <v>1594106</v>
      </c>
      <c r="R10" s="186">
        <v>1791264</v>
      </c>
      <c r="S10" s="187">
        <v>155176</v>
      </c>
      <c r="T10" s="189">
        <f t="shared" si="5"/>
        <v>1946440</v>
      </c>
      <c r="U10" s="190">
        <v>2049793</v>
      </c>
      <c r="V10" s="191">
        <v>172204</v>
      </c>
      <c r="W10" s="192">
        <f t="shared" si="6"/>
        <v>2221997</v>
      </c>
      <c r="X10" s="190">
        <v>2159257</v>
      </c>
      <c r="Y10" s="191">
        <v>176920</v>
      </c>
      <c r="Z10" s="183">
        <f t="shared" si="7"/>
        <v>2336177</v>
      </c>
      <c r="AA10" s="190">
        <v>2408672</v>
      </c>
      <c r="AB10" s="191">
        <v>246181</v>
      </c>
      <c r="AC10" s="183">
        <f t="shared" si="8"/>
        <v>2654853</v>
      </c>
      <c r="AD10" s="190">
        <v>2483688</v>
      </c>
      <c r="AE10" s="191">
        <v>283953</v>
      </c>
      <c r="AF10" s="183">
        <f t="shared" si="9"/>
        <v>2767641</v>
      </c>
    </row>
    <row r="11" spans="1:32" s="205" customFormat="1" ht="15">
      <c r="A11" s="195">
        <v>6</v>
      </c>
      <c r="B11" s="196" t="s">
        <v>48</v>
      </c>
      <c r="C11" s="197">
        <v>836060</v>
      </c>
      <c r="D11" s="198">
        <v>0</v>
      </c>
      <c r="E11" s="199">
        <f t="shared" si="0"/>
        <v>836060</v>
      </c>
      <c r="F11" s="197">
        <v>1003162</v>
      </c>
      <c r="G11" s="198">
        <v>0</v>
      </c>
      <c r="H11" s="200">
        <f t="shared" si="1"/>
        <v>1003162</v>
      </c>
      <c r="I11" s="197">
        <v>1047755</v>
      </c>
      <c r="J11" s="198">
        <v>0</v>
      </c>
      <c r="K11" s="200">
        <f t="shared" si="2"/>
        <v>1047755</v>
      </c>
      <c r="L11" s="197">
        <v>1132345</v>
      </c>
      <c r="M11" s="198">
        <v>0</v>
      </c>
      <c r="N11" s="200">
        <f t="shared" si="3"/>
        <v>1132345</v>
      </c>
      <c r="O11" s="197">
        <v>1254555</v>
      </c>
      <c r="P11" s="198">
        <v>4650</v>
      </c>
      <c r="Q11" s="200">
        <f t="shared" si="4"/>
        <v>1259205</v>
      </c>
      <c r="R11" s="197">
        <v>1577807</v>
      </c>
      <c r="S11" s="198">
        <v>7431</v>
      </c>
      <c r="T11" s="200">
        <f t="shared" si="5"/>
        <v>1585238</v>
      </c>
      <c r="U11" s="201">
        <v>1782855</v>
      </c>
      <c r="V11" s="202">
        <v>17981</v>
      </c>
      <c r="W11" s="203">
        <f t="shared" si="6"/>
        <v>1800836</v>
      </c>
      <c r="X11" s="201">
        <v>2063747</v>
      </c>
      <c r="Y11" s="202">
        <v>0</v>
      </c>
      <c r="Z11" s="204">
        <f t="shared" si="7"/>
        <v>2063747</v>
      </c>
      <c r="AA11" s="201">
        <v>2062345</v>
      </c>
      <c r="AB11" s="202">
        <v>0</v>
      </c>
      <c r="AC11" s="204">
        <f t="shared" si="8"/>
        <v>2062345</v>
      </c>
      <c r="AD11" s="201">
        <v>1988182</v>
      </c>
      <c r="AE11" s="202">
        <v>0</v>
      </c>
      <c r="AF11" s="204">
        <f t="shared" si="9"/>
        <v>1988182</v>
      </c>
    </row>
    <row r="12" spans="1:32" s="205" customFormat="1" ht="15">
      <c r="A12" s="195">
        <v>7</v>
      </c>
      <c r="B12" s="196" t="s">
        <v>49</v>
      </c>
      <c r="C12" s="197">
        <v>483598</v>
      </c>
      <c r="D12" s="198">
        <v>5671</v>
      </c>
      <c r="E12" s="199">
        <f t="shared" si="0"/>
        <v>489269</v>
      </c>
      <c r="F12" s="197">
        <v>515834</v>
      </c>
      <c r="G12" s="198">
        <v>7785</v>
      </c>
      <c r="H12" s="200">
        <f t="shared" si="1"/>
        <v>523619</v>
      </c>
      <c r="I12" s="197">
        <v>506595</v>
      </c>
      <c r="J12" s="198">
        <v>14016</v>
      </c>
      <c r="K12" s="200">
        <f t="shared" si="2"/>
        <v>520611</v>
      </c>
      <c r="L12" s="197">
        <v>493836</v>
      </c>
      <c r="M12" s="198">
        <v>9130</v>
      </c>
      <c r="N12" s="200">
        <f t="shared" si="3"/>
        <v>502966</v>
      </c>
      <c r="O12" s="197">
        <v>547152</v>
      </c>
      <c r="P12" s="198">
        <v>3679</v>
      </c>
      <c r="Q12" s="200">
        <f t="shared" si="4"/>
        <v>550831</v>
      </c>
      <c r="R12" s="197">
        <v>693839</v>
      </c>
      <c r="S12" s="198">
        <v>5471</v>
      </c>
      <c r="T12" s="200">
        <f t="shared" si="5"/>
        <v>699310</v>
      </c>
      <c r="U12" s="201">
        <v>826382</v>
      </c>
      <c r="V12" s="202">
        <v>16269</v>
      </c>
      <c r="W12" s="203">
        <f t="shared" si="6"/>
        <v>842651</v>
      </c>
      <c r="X12" s="201">
        <v>853758</v>
      </c>
      <c r="Y12" s="202">
        <v>3477</v>
      </c>
      <c r="Z12" s="204">
        <f t="shared" si="7"/>
        <v>857235</v>
      </c>
      <c r="AA12" s="201">
        <v>900218</v>
      </c>
      <c r="AB12" s="202">
        <v>0</v>
      </c>
      <c r="AC12" s="204">
        <f t="shared" si="8"/>
        <v>900218</v>
      </c>
      <c r="AD12" s="201">
        <v>941945</v>
      </c>
      <c r="AE12" s="202">
        <v>1715</v>
      </c>
      <c r="AF12" s="204">
        <f t="shared" si="9"/>
        <v>943660</v>
      </c>
    </row>
    <row r="13" spans="1:32" s="205" customFormat="1" ht="15">
      <c r="A13" s="195">
        <v>8</v>
      </c>
      <c r="B13" s="196" t="s">
        <v>50</v>
      </c>
      <c r="C13" s="197">
        <v>307564</v>
      </c>
      <c r="D13" s="198">
        <v>0</v>
      </c>
      <c r="E13" s="199">
        <f t="shared" si="0"/>
        <v>307564</v>
      </c>
      <c r="F13" s="197">
        <v>421314</v>
      </c>
      <c r="G13" s="198">
        <v>0</v>
      </c>
      <c r="H13" s="200">
        <f t="shared" si="1"/>
        <v>421314</v>
      </c>
      <c r="I13" s="197">
        <v>400997</v>
      </c>
      <c r="J13" s="198">
        <v>0</v>
      </c>
      <c r="K13" s="200">
        <f t="shared" si="2"/>
        <v>400997</v>
      </c>
      <c r="L13" s="197">
        <v>407717</v>
      </c>
      <c r="M13" s="198">
        <v>0</v>
      </c>
      <c r="N13" s="200">
        <f t="shared" si="3"/>
        <v>407717</v>
      </c>
      <c r="O13" s="197">
        <v>433644</v>
      </c>
      <c r="P13" s="198">
        <v>0</v>
      </c>
      <c r="Q13" s="200">
        <f t="shared" si="4"/>
        <v>433644</v>
      </c>
      <c r="R13" s="197">
        <v>532273</v>
      </c>
      <c r="S13" s="198">
        <v>2800</v>
      </c>
      <c r="T13" s="200">
        <f t="shared" si="5"/>
        <v>535073</v>
      </c>
      <c r="U13" s="201">
        <v>657479</v>
      </c>
      <c r="V13" s="202">
        <v>2785</v>
      </c>
      <c r="W13" s="203">
        <f t="shared" si="6"/>
        <v>660264</v>
      </c>
      <c r="X13" s="201">
        <v>716680</v>
      </c>
      <c r="Y13" s="202">
        <v>2225</v>
      </c>
      <c r="Z13" s="204">
        <f t="shared" si="7"/>
        <v>718905</v>
      </c>
      <c r="AA13" s="201">
        <v>787128</v>
      </c>
      <c r="AB13" s="202">
        <v>578</v>
      </c>
      <c r="AC13" s="204">
        <f t="shared" si="8"/>
        <v>787706</v>
      </c>
      <c r="AD13" s="201">
        <v>799721</v>
      </c>
      <c r="AE13" s="202">
        <v>2583</v>
      </c>
      <c r="AF13" s="204">
        <f t="shared" si="9"/>
        <v>802304</v>
      </c>
    </row>
    <row r="14" spans="1:32" s="205" customFormat="1" ht="15">
      <c r="A14" s="195">
        <v>9</v>
      </c>
      <c r="B14" s="196" t="s">
        <v>51</v>
      </c>
      <c r="C14" s="197">
        <v>38</v>
      </c>
      <c r="D14" s="198">
        <v>23713</v>
      </c>
      <c r="E14" s="199">
        <f t="shared" si="0"/>
        <v>23751</v>
      </c>
      <c r="F14" s="197">
        <v>39</v>
      </c>
      <c r="G14" s="198">
        <v>18537</v>
      </c>
      <c r="H14" s="200">
        <f t="shared" si="1"/>
        <v>18576</v>
      </c>
      <c r="I14" s="197">
        <v>73</v>
      </c>
      <c r="J14" s="198">
        <v>21614</v>
      </c>
      <c r="K14" s="200">
        <f t="shared" si="2"/>
        <v>21687</v>
      </c>
      <c r="L14" s="197">
        <v>539</v>
      </c>
      <c r="M14" s="198">
        <v>20783</v>
      </c>
      <c r="N14" s="200">
        <f t="shared" si="3"/>
        <v>21322</v>
      </c>
      <c r="O14" s="197">
        <v>3656</v>
      </c>
      <c r="P14" s="198">
        <v>30699</v>
      </c>
      <c r="Q14" s="200">
        <f t="shared" si="4"/>
        <v>34355</v>
      </c>
      <c r="R14" s="197">
        <v>0</v>
      </c>
      <c r="S14" s="198">
        <v>21637</v>
      </c>
      <c r="T14" s="200">
        <f t="shared" si="5"/>
        <v>21637</v>
      </c>
      <c r="U14" s="201">
        <v>6053</v>
      </c>
      <c r="V14" s="202">
        <v>8125</v>
      </c>
      <c r="W14" s="203">
        <f t="shared" si="6"/>
        <v>14178</v>
      </c>
      <c r="X14" s="201">
        <v>47942</v>
      </c>
      <c r="Y14" s="202">
        <v>21770</v>
      </c>
      <c r="Z14" s="204">
        <f t="shared" si="7"/>
        <v>69712</v>
      </c>
      <c r="AA14" s="201">
        <v>25641</v>
      </c>
      <c r="AB14" s="202">
        <v>33062</v>
      </c>
      <c r="AC14" s="204">
        <f t="shared" si="8"/>
        <v>58703</v>
      </c>
      <c r="AD14" s="201">
        <v>24862</v>
      </c>
      <c r="AE14" s="202">
        <v>37214</v>
      </c>
      <c r="AF14" s="204">
        <f t="shared" si="9"/>
        <v>62076</v>
      </c>
    </row>
    <row r="15" spans="1:32" s="205" customFormat="1" ht="15">
      <c r="A15" s="195">
        <v>10</v>
      </c>
      <c r="B15" s="196" t="s">
        <v>52</v>
      </c>
      <c r="C15" s="197">
        <v>291998</v>
      </c>
      <c r="D15" s="198">
        <v>15749</v>
      </c>
      <c r="E15" s="199">
        <f t="shared" si="0"/>
        <v>307747</v>
      </c>
      <c r="F15" s="197">
        <v>670336</v>
      </c>
      <c r="G15" s="198">
        <v>149504</v>
      </c>
      <c r="H15" s="200">
        <f t="shared" si="1"/>
        <v>819840</v>
      </c>
      <c r="I15" s="197">
        <v>856771</v>
      </c>
      <c r="J15" s="198">
        <v>261538</v>
      </c>
      <c r="K15" s="200">
        <f t="shared" si="2"/>
        <v>1118309</v>
      </c>
      <c r="L15" s="197">
        <v>988538</v>
      </c>
      <c r="M15" s="198">
        <v>331689</v>
      </c>
      <c r="N15" s="200">
        <f t="shared" si="3"/>
        <v>1320227</v>
      </c>
      <c r="O15" s="197">
        <v>1119711</v>
      </c>
      <c r="P15" s="198">
        <v>322803</v>
      </c>
      <c r="Q15" s="200">
        <f t="shared" si="4"/>
        <v>1442514</v>
      </c>
      <c r="R15" s="197">
        <v>1521023</v>
      </c>
      <c r="S15" s="198">
        <v>337997</v>
      </c>
      <c r="T15" s="200">
        <f t="shared" si="5"/>
        <v>1859020</v>
      </c>
      <c r="U15" s="201">
        <v>2399255</v>
      </c>
      <c r="V15" s="202">
        <v>363301</v>
      </c>
      <c r="W15" s="203">
        <f t="shared" si="6"/>
        <v>2762556</v>
      </c>
      <c r="X15" s="201">
        <v>2753291</v>
      </c>
      <c r="Y15" s="202">
        <v>305898</v>
      </c>
      <c r="Z15" s="204">
        <f t="shared" si="7"/>
        <v>3059189</v>
      </c>
      <c r="AA15" s="201">
        <v>2582291</v>
      </c>
      <c r="AB15" s="202">
        <v>252545</v>
      </c>
      <c r="AC15" s="204">
        <f t="shared" si="8"/>
        <v>2834836</v>
      </c>
      <c r="AD15" s="201">
        <v>2629308</v>
      </c>
      <c r="AE15" s="202">
        <v>248959</v>
      </c>
      <c r="AF15" s="204">
        <f t="shared" si="9"/>
        <v>2878267</v>
      </c>
    </row>
    <row r="16" spans="1:32" s="205" customFormat="1" ht="15">
      <c r="A16" s="195">
        <v>11</v>
      </c>
      <c r="B16" s="196" t="s">
        <v>53</v>
      </c>
      <c r="C16" s="197">
        <v>252747</v>
      </c>
      <c r="D16" s="198">
        <v>6782</v>
      </c>
      <c r="E16" s="199">
        <f t="shared" si="0"/>
        <v>259529</v>
      </c>
      <c r="F16" s="197">
        <v>212090</v>
      </c>
      <c r="G16" s="198">
        <v>14822</v>
      </c>
      <c r="H16" s="200">
        <f t="shared" si="1"/>
        <v>226912</v>
      </c>
      <c r="I16" s="197">
        <v>196692</v>
      </c>
      <c r="J16" s="198">
        <v>24186</v>
      </c>
      <c r="K16" s="200">
        <f t="shared" si="2"/>
        <v>220878</v>
      </c>
      <c r="L16" s="197">
        <v>222651</v>
      </c>
      <c r="M16" s="198">
        <v>26195</v>
      </c>
      <c r="N16" s="200">
        <f t="shared" si="3"/>
        <v>248846</v>
      </c>
      <c r="O16" s="197">
        <v>248219</v>
      </c>
      <c r="P16" s="198">
        <v>31855</v>
      </c>
      <c r="Q16" s="200">
        <f t="shared" si="4"/>
        <v>280074</v>
      </c>
      <c r="R16" s="197">
        <v>276606</v>
      </c>
      <c r="S16" s="198">
        <v>40834</v>
      </c>
      <c r="T16" s="200">
        <f t="shared" si="5"/>
        <v>317440</v>
      </c>
      <c r="U16" s="201">
        <v>272191</v>
      </c>
      <c r="V16" s="202">
        <v>41939</v>
      </c>
      <c r="W16" s="203">
        <f t="shared" si="6"/>
        <v>314130</v>
      </c>
      <c r="X16" s="201">
        <v>252490</v>
      </c>
      <c r="Y16" s="202">
        <v>39619</v>
      </c>
      <c r="Z16" s="204">
        <f t="shared" si="7"/>
        <v>292109</v>
      </c>
      <c r="AA16" s="201">
        <v>212077</v>
      </c>
      <c r="AB16" s="202">
        <v>35717</v>
      </c>
      <c r="AC16" s="204">
        <f t="shared" si="8"/>
        <v>247794</v>
      </c>
      <c r="AD16" s="201">
        <v>209059</v>
      </c>
      <c r="AE16" s="202">
        <v>32255</v>
      </c>
      <c r="AF16" s="204">
        <f t="shared" si="9"/>
        <v>241314</v>
      </c>
    </row>
    <row r="17" spans="1:32" s="205" customFormat="1" ht="15">
      <c r="A17" s="195">
        <v>12</v>
      </c>
      <c r="B17" s="196" t="s">
        <v>54</v>
      </c>
      <c r="C17" s="197">
        <v>0</v>
      </c>
      <c r="D17" s="198">
        <v>5376</v>
      </c>
      <c r="E17" s="199">
        <f t="shared" si="0"/>
        <v>5376</v>
      </c>
      <c r="F17" s="197">
        <v>0</v>
      </c>
      <c r="G17" s="198">
        <v>21937</v>
      </c>
      <c r="H17" s="200">
        <f t="shared" si="1"/>
        <v>21937</v>
      </c>
      <c r="I17" s="197">
        <v>0</v>
      </c>
      <c r="J17" s="198">
        <v>48508</v>
      </c>
      <c r="K17" s="200">
        <f t="shared" si="2"/>
        <v>48508</v>
      </c>
      <c r="L17" s="197">
        <v>707</v>
      </c>
      <c r="M17" s="198">
        <v>70462</v>
      </c>
      <c r="N17" s="200">
        <f t="shared" si="3"/>
        <v>71169</v>
      </c>
      <c r="O17" s="197">
        <v>598</v>
      </c>
      <c r="P17" s="198">
        <v>72756</v>
      </c>
      <c r="Q17" s="200">
        <f t="shared" si="4"/>
        <v>73354</v>
      </c>
      <c r="R17" s="197">
        <v>176</v>
      </c>
      <c r="S17" s="198">
        <v>74144</v>
      </c>
      <c r="T17" s="200">
        <f t="shared" si="5"/>
        <v>74320</v>
      </c>
      <c r="U17" s="201">
        <v>16679</v>
      </c>
      <c r="V17" s="202">
        <v>82089</v>
      </c>
      <c r="W17" s="203">
        <f t="shared" si="6"/>
        <v>98768</v>
      </c>
      <c r="X17" s="201">
        <v>58329</v>
      </c>
      <c r="Y17" s="202">
        <v>164277</v>
      </c>
      <c r="Z17" s="204">
        <f t="shared" si="7"/>
        <v>222606</v>
      </c>
      <c r="AA17" s="201">
        <v>52577</v>
      </c>
      <c r="AB17" s="202">
        <v>217033</v>
      </c>
      <c r="AC17" s="204">
        <f t="shared" si="8"/>
        <v>269610</v>
      </c>
      <c r="AD17" s="201">
        <v>44008</v>
      </c>
      <c r="AE17" s="202">
        <v>230138</v>
      </c>
      <c r="AF17" s="204">
        <f t="shared" si="9"/>
        <v>274146</v>
      </c>
    </row>
    <row r="18" spans="1:32" ht="15">
      <c r="A18" s="95">
        <v>13</v>
      </c>
      <c r="B18" s="130" t="s">
        <v>55</v>
      </c>
      <c r="C18" s="135">
        <v>31556</v>
      </c>
      <c r="D18" s="94">
        <v>17211</v>
      </c>
      <c r="E18" s="136">
        <f t="shared" si="0"/>
        <v>48767</v>
      </c>
      <c r="F18" s="135">
        <v>30834</v>
      </c>
      <c r="G18" s="94">
        <v>18223</v>
      </c>
      <c r="H18" s="152">
        <f t="shared" si="1"/>
        <v>49057</v>
      </c>
      <c r="I18" s="135">
        <v>35967</v>
      </c>
      <c r="J18" s="94">
        <v>18089</v>
      </c>
      <c r="K18" s="152">
        <f t="shared" si="2"/>
        <v>54056</v>
      </c>
      <c r="L18" s="135">
        <v>41364</v>
      </c>
      <c r="M18" s="94">
        <v>20646</v>
      </c>
      <c r="N18" s="152">
        <f t="shared" si="3"/>
        <v>62010</v>
      </c>
      <c r="O18" s="135">
        <v>42826</v>
      </c>
      <c r="P18" s="94">
        <v>17315</v>
      </c>
      <c r="Q18" s="152">
        <f t="shared" si="4"/>
        <v>60141</v>
      </c>
      <c r="R18" s="135">
        <v>38108</v>
      </c>
      <c r="S18" s="94">
        <v>17946</v>
      </c>
      <c r="T18" s="152">
        <f t="shared" si="5"/>
        <v>56054</v>
      </c>
      <c r="U18" s="150">
        <v>9050</v>
      </c>
      <c r="V18" s="117">
        <v>167</v>
      </c>
      <c r="W18" s="156">
        <f t="shared" si="6"/>
        <v>9217</v>
      </c>
      <c r="X18" s="150">
        <v>0</v>
      </c>
      <c r="Y18" s="117">
        <v>0</v>
      </c>
      <c r="Z18" s="155">
        <f t="shared" si="7"/>
        <v>0</v>
      </c>
      <c r="AA18" s="150">
        <v>0</v>
      </c>
      <c r="AB18" s="117">
        <v>0</v>
      </c>
      <c r="AC18" s="155">
        <f t="shared" si="8"/>
        <v>0</v>
      </c>
      <c r="AD18" s="150">
        <v>0</v>
      </c>
      <c r="AE18" s="117">
        <v>0</v>
      </c>
      <c r="AF18" s="155">
        <f t="shared" si="9"/>
        <v>0</v>
      </c>
    </row>
    <row r="19" spans="1:32" ht="15">
      <c r="A19" s="95">
        <v>14</v>
      </c>
      <c r="B19" s="130" t="s">
        <v>56</v>
      </c>
      <c r="C19" s="135">
        <v>8132</v>
      </c>
      <c r="D19" s="94">
        <v>0</v>
      </c>
      <c r="E19" s="136">
        <f t="shared" si="0"/>
        <v>8132</v>
      </c>
      <c r="F19" s="135">
        <v>7617</v>
      </c>
      <c r="G19" s="94">
        <v>0</v>
      </c>
      <c r="H19" s="152">
        <f t="shared" si="1"/>
        <v>7617</v>
      </c>
      <c r="I19" s="135">
        <v>2588</v>
      </c>
      <c r="J19" s="94">
        <v>0</v>
      </c>
      <c r="K19" s="152">
        <f t="shared" si="2"/>
        <v>2588</v>
      </c>
      <c r="L19" s="135">
        <v>547</v>
      </c>
      <c r="M19" s="94">
        <v>0</v>
      </c>
      <c r="N19" s="152">
        <f t="shared" si="3"/>
        <v>547</v>
      </c>
      <c r="O19" s="135">
        <v>4068</v>
      </c>
      <c r="P19" s="94">
        <v>0</v>
      </c>
      <c r="Q19" s="152">
        <f t="shared" si="4"/>
        <v>4068</v>
      </c>
      <c r="R19" s="135">
        <v>5791</v>
      </c>
      <c r="S19" s="94">
        <v>0</v>
      </c>
      <c r="T19" s="152">
        <f t="shared" si="5"/>
        <v>5791</v>
      </c>
      <c r="U19" s="150">
        <v>205</v>
      </c>
      <c r="V19" s="117">
        <v>0</v>
      </c>
      <c r="W19" s="156">
        <f t="shared" si="6"/>
        <v>205</v>
      </c>
      <c r="X19" s="150">
        <v>0</v>
      </c>
      <c r="Y19" s="117">
        <v>0</v>
      </c>
      <c r="Z19" s="155">
        <f t="shared" si="7"/>
        <v>0</v>
      </c>
      <c r="AA19" s="150">
        <v>0</v>
      </c>
      <c r="AB19" s="117">
        <v>0</v>
      </c>
      <c r="AC19" s="155">
        <f t="shared" si="8"/>
        <v>0</v>
      </c>
      <c r="AD19" s="150">
        <v>0</v>
      </c>
      <c r="AE19" s="117">
        <v>0</v>
      </c>
      <c r="AF19" s="155">
        <f t="shared" si="9"/>
        <v>0</v>
      </c>
    </row>
    <row r="20" spans="1:32" ht="15">
      <c r="A20" s="95">
        <v>15</v>
      </c>
      <c r="B20" s="130" t="s">
        <v>57</v>
      </c>
      <c r="C20" s="135">
        <v>25671</v>
      </c>
      <c r="D20" s="94">
        <v>9286</v>
      </c>
      <c r="E20" s="136">
        <f t="shared" si="0"/>
        <v>34957</v>
      </c>
      <c r="F20" s="135">
        <v>20341</v>
      </c>
      <c r="G20" s="94">
        <v>7905</v>
      </c>
      <c r="H20" s="152">
        <f t="shared" si="1"/>
        <v>28246</v>
      </c>
      <c r="I20" s="135">
        <v>34292</v>
      </c>
      <c r="J20" s="94">
        <v>14318</v>
      </c>
      <c r="K20" s="152">
        <f t="shared" si="2"/>
        <v>48610</v>
      </c>
      <c r="L20" s="135">
        <v>31741</v>
      </c>
      <c r="M20" s="94">
        <v>14418</v>
      </c>
      <c r="N20" s="152">
        <f t="shared" si="3"/>
        <v>46159</v>
      </c>
      <c r="O20" s="135">
        <v>25325</v>
      </c>
      <c r="P20" s="94">
        <v>10635</v>
      </c>
      <c r="Q20" s="152">
        <f t="shared" si="4"/>
        <v>35960</v>
      </c>
      <c r="R20" s="135">
        <v>25089</v>
      </c>
      <c r="S20" s="94">
        <v>10893</v>
      </c>
      <c r="T20" s="152">
        <f t="shared" si="5"/>
        <v>35982</v>
      </c>
      <c r="U20" s="150">
        <v>8249</v>
      </c>
      <c r="V20" s="117">
        <v>2838</v>
      </c>
      <c r="W20" s="156">
        <f t="shared" si="6"/>
        <v>11087</v>
      </c>
      <c r="X20" s="150">
        <v>0</v>
      </c>
      <c r="Y20" s="117">
        <v>0</v>
      </c>
      <c r="Z20" s="155">
        <f t="shared" si="7"/>
        <v>0</v>
      </c>
      <c r="AA20" s="150">
        <v>0</v>
      </c>
      <c r="AB20" s="117">
        <v>0</v>
      </c>
      <c r="AC20" s="155">
        <f t="shared" si="8"/>
        <v>0</v>
      </c>
      <c r="AD20" s="150">
        <v>0</v>
      </c>
      <c r="AE20" s="117">
        <v>0</v>
      </c>
      <c r="AF20" s="155">
        <f t="shared" si="9"/>
        <v>0</v>
      </c>
    </row>
    <row r="21" spans="1:32" ht="15">
      <c r="A21" s="95">
        <v>16</v>
      </c>
      <c r="B21" s="130" t="s">
        <v>58</v>
      </c>
      <c r="C21" s="135">
        <v>550319</v>
      </c>
      <c r="D21" s="94">
        <v>540</v>
      </c>
      <c r="E21" s="136">
        <f t="shared" si="0"/>
        <v>550859</v>
      </c>
      <c r="F21" s="135">
        <v>476303</v>
      </c>
      <c r="G21" s="94">
        <v>573</v>
      </c>
      <c r="H21" s="152">
        <f t="shared" si="1"/>
        <v>476876</v>
      </c>
      <c r="I21" s="135">
        <v>505511</v>
      </c>
      <c r="J21" s="94">
        <v>392</v>
      </c>
      <c r="K21" s="152">
        <f t="shared" si="2"/>
        <v>505903</v>
      </c>
      <c r="L21" s="135">
        <v>566965</v>
      </c>
      <c r="M21" s="94">
        <v>963</v>
      </c>
      <c r="N21" s="152">
        <f t="shared" si="3"/>
        <v>567928</v>
      </c>
      <c r="O21" s="135">
        <v>617126</v>
      </c>
      <c r="P21" s="94">
        <v>4</v>
      </c>
      <c r="Q21" s="152">
        <f t="shared" si="4"/>
        <v>617130</v>
      </c>
      <c r="R21" s="135">
        <v>738759</v>
      </c>
      <c r="S21" s="94">
        <v>10</v>
      </c>
      <c r="T21" s="152">
        <f t="shared" si="5"/>
        <v>738769</v>
      </c>
      <c r="U21" s="150">
        <v>789161</v>
      </c>
      <c r="V21" s="117">
        <v>333</v>
      </c>
      <c r="W21" s="156">
        <f t="shared" si="6"/>
        <v>789494</v>
      </c>
      <c r="X21" s="150">
        <v>683819</v>
      </c>
      <c r="Y21" s="117">
        <v>37</v>
      </c>
      <c r="Z21" s="155">
        <f t="shared" si="7"/>
        <v>683856</v>
      </c>
      <c r="AA21" s="150">
        <v>595500</v>
      </c>
      <c r="AB21" s="117">
        <v>9</v>
      </c>
      <c r="AC21" s="155">
        <f t="shared" si="8"/>
        <v>595509</v>
      </c>
      <c r="AD21" s="150">
        <v>577179</v>
      </c>
      <c r="AE21" s="117">
        <v>280</v>
      </c>
      <c r="AF21" s="155">
        <f t="shared" si="9"/>
        <v>577459</v>
      </c>
    </row>
    <row r="22" spans="1:32" ht="15">
      <c r="A22" s="95">
        <v>17</v>
      </c>
      <c r="B22" s="130" t="s">
        <v>59</v>
      </c>
      <c r="C22" s="135">
        <v>99983</v>
      </c>
      <c r="D22" s="94">
        <v>0</v>
      </c>
      <c r="E22" s="136">
        <f t="shared" si="0"/>
        <v>99983</v>
      </c>
      <c r="F22" s="135">
        <v>98558</v>
      </c>
      <c r="G22" s="94">
        <v>0</v>
      </c>
      <c r="H22" s="152">
        <f t="shared" si="1"/>
        <v>98558</v>
      </c>
      <c r="I22" s="135">
        <v>113442</v>
      </c>
      <c r="J22" s="94">
        <v>0</v>
      </c>
      <c r="K22" s="152">
        <f t="shared" si="2"/>
        <v>113442</v>
      </c>
      <c r="L22" s="135">
        <v>131054</v>
      </c>
      <c r="M22" s="94">
        <v>0</v>
      </c>
      <c r="N22" s="152">
        <f t="shared" si="3"/>
        <v>131054</v>
      </c>
      <c r="O22" s="135">
        <v>142733</v>
      </c>
      <c r="P22" s="94">
        <v>0</v>
      </c>
      <c r="Q22" s="152">
        <f t="shared" si="4"/>
        <v>142733</v>
      </c>
      <c r="R22" s="135">
        <v>145930</v>
      </c>
      <c r="S22" s="94">
        <v>0</v>
      </c>
      <c r="T22" s="152">
        <f t="shared" si="5"/>
        <v>145930</v>
      </c>
      <c r="U22" s="150">
        <v>161230</v>
      </c>
      <c r="V22" s="117">
        <v>0</v>
      </c>
      <c r="W22" s="156">
        <f t="shared" si="6"/>
        <v>161230</v>
      </c>
      <c r="X22" s="150">
        <v>143654</v>
      </c>
      <c r="Y22" s="117">
        <v>32</v>
      </c>
      <c r="Z22" s="155">
        <f t="shared" si="7"/>
        <v>143686</v>
      </c>
      <c r="AA22" s="150">
        <v>140077</v>
      </c>
      <c r="AB22" s="117">
        <v>0</v>
      </c>
      <c r="AC22" s="155">
        <f t="shared" si="8"/>
        <v>140077</v>
      </c>
      <c r="AD22" s="150">
        <v>127651</v>
      </c>
      <c r="AE22" s="117">
        <v>0</v>
      </c>
      <c r="AF22" s="155">
        <f t="shared" si="9"/>
        <v>127651</v>
      </c>
    </row>
    <row r="23" spans="1:32" ht="15">
      <c r="A23" s="95">
        <v>18</v>
      </c>
      <c r="B23" s="130" t="s">
        <v>60</v>
      </c>
      <c r="C23" s="135">
        <v>616952</v>
      </c>
      <c r="D23" s="94">
        <v>1975</v>
      </c>
      <c r="E23" s="136">
        <f t="shared" si="0"/>
        <v>618927</v>
      </c>
      <c r="F23" s="135">
        <v>670142</v>
      </c>
      <c r="G23" s="94">
        <v>2327</v>
      </c>
      <c r="H23" s="152">
        <f t="shared" si="1"/>
        <v>672469</v>
      </c>
      <c r="I23" s="135">
        <v>738714</v>
      </c>
      <c r="J23" s="94">
        <v>2960</v>
      </c>
      <c r="K23" s="152">
        <f t="shared" si="2"/>
        <v>741674</v>
      </c>
      <c r="L23" s="135">
        <v>788464</v>
      </c>
      <c r="M23" s="94">
        <v>51</v>
      </c>
      <c r="N23" s="152">
        <f t="shared" si="3"/>
        <v>788515</v>
      </c>
      <c r="O23" s="135">
        <v>833107</v>
      </c>
      <c r="P23" s="94">
        <v>1519</v>
      </c>
      <c r="Q23" s="152">
        <f t="shared" si="4"/>
        <v>834626</v>
      </c>
      <c r="R23" s="135">
        <v>911844</v>
      </c>
      <c r="S23" s="94">
        <v>11</v>
      </c>
      <c r="T23" s="152">
        <f t="shared" si="5"/>
        <v>911855</v>
      </c>
      <c r="U23" s="150">
        <v>899640</v>
      </c>
      <c r="V23" s="117">
        <v>376</v>
      </c>
      <c r="W23" s="156">
        <f t="shared" si="6"/>
        <v>900016</v>
      </c>
      <c r="X23" s="150">
        <v>853369</v>
      </c>
      <c r="Y23" s="117">
        <v>42</v>
      </c>
      <c r="Z23" s="155">
        <f t="shared" si="7"/>
        <v>853411</v>
      </c>
      <c r="AA23" s="150">
        <v>882671</v>
      </c>
      <c r="AB23" s="117">
        <v>107</v>
      </c>
      <c r="AC23" s="155">
        <f t="shared" si="8"/>
        <v>882778</v>
      </c>
      <c r="AD23" s="150">
        <v>895697</v>
      </c>
      <c r="AE23" s="117">
        <v>307</v>
      </c>
      <c r="AF23" s="155">
        <f t="shared" si="9"/>
        <v>896004</v>
      </c>
    </row>
    <row r="24" spans="1:32" ht="15">
      <c r="A24" s="95">
        <v>19</v>
      </c>
      <c r="B24" s="130" t="s">
        <v>61</v>
      </c>
      <c r="C24" s="135">
        <v>768967</v>
      </c>
      <c r="D24" s="94">
        <v>0</v>
      </c>
      <c r="E24" s="136">
        <f t="shared" si="0"/>
        <v>768967</v>
      </c>
      <c r="F24" s="135">
        <v>858343</v>
      </c>
      <c r="G24" s="94">
        <v>8258</v>
      </c>
      <c r="H24" s="152">
        <f t="shared" si="1"/>
        <v>866601</v>
      </c>
      <c r="I24" s="135">
        <v>893218</v>
      </c>
      <c r="J24" s="94">
        <v>4630</v>
      </c>
      <c r="K24" s="152">
        <f t="shared" si="2"/>
        <v>897848</v>
      </c>
      <c r="L24" s="135">
        <v>922452</v>
      </c>
      <c r="M24" s="94">
        <v>0</v>
      </c>
      <c r="N24" s="152">
        <f t="shared" si="3"/>
        <v>922452</v>
      </c>
      <c r="O24" s="135">
        <v>962678</v>
      </c>
      <c r="P24" s="94">
        <v>19475</v>
      </c>
      <c r="Q24" s="152">
        <f t="shared" si="4"/>
        <v>982153</v>
      </c>
      <c r="R24" s="135">
        <v>1176965</v>
      </c>
      <c r="S24" s="94">
        <v>25379</v>
      </c>
      <c r="T24" s="152">
        <f t="shared" si="5"/>
        <v>1202344</v>
      </c>
      <c r="U24" s="150">
        <v>1195295</v>
      </c>
      <c r="V24" s="117">
        <v>23321</v>
      </c>
      <c r="W24" s="156">
        <f t="shared" si="6"/>
        <v>1218616</v>
      </c>
      <c r="X24" s="150">
        <v>1182898</v>
      </c>
      <c r="Y24" s="117">
        <v>20894</v>
      </c>
      <c r="Z24" s="155">
        <f t="shared" si="7"/>
        <v>1203792</v>
      </c>
      <c r="AA24" s="150">
        <v>1258101</v>
      </c>
      <c r="AB24" s="117">
        <v>13814</v>
      </c>
      <c r="AC24" s="155">
        <f t="shared" si="8"/>
        <v>1271915</v>
      </c>
      <c r="AD24" s="150">
        <v>1358542</v>
      </c>
      <c r="AE24" s="117">
        <v>16351</v>
      </c>
      <c r="AF24" s="155">
        <f t="shared" si="9"/>
        <v>1374893</v>
      </c>
    </row>
    <row r="25" spans="1:32" ht="15">
      <c r="A25" s="95">
        <v>20</v>
      </c>
      <c r="B25" s="130" t="s">
        <v>62</v>
      </c>
      <c r="C25" s="135">
        <v>417918</v>
      </c>
      <c r="D25" s="94">
        <v>0</v>
      </c>
      <c r="E25" s="136">
        <f t="shared" si="0"/>
        <v>417918</v>
      </c>
      <c r="F25" s="135">
        <v>487057</v>
      </c>
      <c r="G25" s="94">
        <v>3</v>
      </c>
      <c r="H25" s="152">
        <f t="shared" si="1"/>
        <v>487060</v>
      </c>
      <c r="I25" s="135">
        <v>557459</v>
      </c>
      <c r="J25" s="94">
        <v>0</v>
      </c>
      <c r="K25" s="152">
        <f t="shared" si="2"/>
        <v>557459</v>
      </c>
      <c r="L25" s="135">
        <v>590253</v>
      </c>
      <c r="M25" s="94">
        <v>0</v>
      </c>
      <c r="N25" s="152">
        <f t="shared" si="3"/>
        <v>590253</v>
      </c>
      <c r="O25" s="135">
        <v>661523</v>
      </c>
      <c r="P25" s="94">
        <v>30</v>
      </c>
      <c r="Q25" s="152">
        <f t="shared" si="4"/>
        <v>661553</v>
      </c>
      <c r="R25" s="135">
        <v>779774</v>
      </c>
      <c r="S25" s="94">
        <v>0</v>
      </c>
      <c r="T25" s="152">
        <f t="shared" si="5"/>
        <v>779774</v>
      </c>
      <c r="U25" s="150">
        <v>832440</v>
      </c>
      <c r="V25" s="117">
        <v>0</v>
      </c>
      <c r="W25" s="156">
        <f t="shared" si="6"/>
        <v>832440</v>
      </c>
      <c r="X25" s="150">
        <v>800008</v>
      </c>
      <c r="Y25" s="117">
        <v>0</v>
      </c>
      <c r="Z25" s="155">
        <f t="shared" si="7"/>
        <v>800008</v>
      </c>
      <c r="AA25" s="150">
        <v>805206</v>
      </c>
      <c r="AB25" s="117">
        <v>0</v>
      </c>
      <c r="AC25" s="155">
        <f t="shared" si="8"/>
        <v>805206</v>
      </c>
      <c r="AD25" s="150">
        <v>848952</v>
      </c>
      <c r="AE25" s="117">
        <v>644</v>
      </c>
      <c r="AF25" s="155">
        <f t="shared" si="9"/>
        <v>849596</v>
      </c>
    </row>
    <row r="26" spans="1:32" ht="15">
      <c r="A26" s="95">
        <v>21</v>
      </c>
      <c r="B26" s="130" t="s">
        <v>63</v>
      </c>
      <c r="C26" s="135">
        <v>1537840</v>
      </c>
      <c r="D26" s="94">
        <v>0</v>
      </c>
      <c r="E26" s="136">
        <f t="shared" si="0"/>
        <v>1537840</v>
      </c>
      <c r="F26" s="135">
        <v>1603819</v>
      </c>
      <c r="G26" s="94">
        <v>16526</v>
      </c>
      <c r="H26" s="152">
        <f t="shared" si="1"/>
        <v>1620345</v>
      </c>
      <c r="I26" s="135">
        <v>1686671</v>
      </c>
      <c r="J26" s="94">
        <v>8244</v>
      </c>
      <c r="K26" s="152">
        <f t="shared" si="2"/>
        <v>1694915</v>
      </c>
      <c r="L26" s="135">
        <v>1796440</v>
      </c>
      <c r="M26" s="94">
        <v>60186</v>
      </c>
      <c r="N26" s="152">
        <f t="shared" si="3"/>
        <v>1856626</v>
      </c>
      <c r="O26" s="135">
        <v>1946998</v>
      </c>
      <c r="P26" s="94">
        <v>71417</v>
      </c>
      <c r="Q26" s="152">
        <f t="shared" si="4"/>
        <v>2018415</v>
      </c>
      <c r="R26" s="135">
        <v>2152818</v>
      </c>
      <c r="S26" s="94">
        <v>70354</v>
      </c>
      <c r="T26" s="152">
        <f t="shared" si="5"/>
        <v>2223172</v>
      </c>
      <c r="U26" s="150">
        <v>2285779</v>
      </c>
      <c r="V26" s="117">
        <v>77301</v>
      </c>
      <c r="W26" s="156">
        <f t="shared" si="6"/>
        <v>2363080</v>
      </c>
      <c r="X26" s="150">
        <v>2183803</v>
      </c>
      <c r="Y26" s="117">
        <v>65340</v>
      </c>
      <c r="Z26" s="155">
        <f t="shared" si="7"/>
        <v>2249143</v>
      </c>
      <c r="AA26" s="150">
        <v>2132718</v>
      </c>
      <c r="AB26" s="117">
        <v>67827</v>
      </c>
      <c r="AC26" s="155">
        <f t="shared" si="8"/>
        <v>2200545</v>
      </c>
      <c r="AD26" s="150">
        <v>2116329</v>
      </c>
      <c r="AE26" s="117">
        <v>71674</v>
      </c>
      <c r="AF26" s="155">
        <f t="shared" si="9"/>
        <v>2188003</v>
      </c>
    </row>
    <row r="27" spans="1:32" ht="15">
      <c r="A27" s="95">
        <v>22</v>
      </c>
      <c r="B27" s="130" t="s">
        <v>64</v>
      </c>
      <c r="C27" s="135">
        <v>831772</v>
      </c>
      <c r="D27" s="94">
        <v>0</v>
      </c>
      <c r="E27" s="136">
        <f t="shared" si="0"/>
        <v>831772</v>
      </c>
      <c r="F27" s="135">
        <v>939673</v>
      </c>
      <c r="G27" s="94">
        <v>59</v>
      </c>
      <c r="H27" s="152">
        <f t="shared" si="1"/>
        <v>939732</v>
      </c>
      <c r="I27" s="135">
        <v>1009002</v>
      </c>
      <c r="J27" s="94">
        <v>0</v>
      </c>
      <c r="K27" s="152">
        <f t="shared" si="2"/>
        <v>1009002</v>
      </c>
      <c r="L27" s="135">
        <v>1133093</v>
      </c>
      <c r="M27" s="94">
        <v>0</v>
      </c>
      <c r="N27" s="152">
        <f t="shared" si="3"/>
        <v>1133093</v>
      </c>
      <c r="O27" s="135">
        <v>1204267</v>
      </c>
      <c r="P27" s="94">
        <v>0</v>
      </c>
      <c r="Q27" s="152">
        <f t="shared" si="4"/>
        <v>1204267</v>
      </c>
      <c r="R27" s="135">
        <v>1383887</v>
      </c>
      <c r="S27" s="94">
        <v>0</v>
      </c>
      <c r="T27" s="152">
        <f t="shared" si="5"/>
        <v>1383887</v>
      </c>
      <c r="U27" s="150">
        <v>1440935</v>
      </c>
      <c r="V27" s="117">
        <v>0</v>
      </c>
      <c r="W27" s="156">
        <f t="shared" si="6"/>
        <v>1440935</v>
      </c>
      <c r="X27" s="150">
        <v>1454328</v>
      </c>
      <c r="Y27" s="117">
        <v>32</v>
      </c>
      <c r="Z27" s="155">
        <f t="shared" si="7"/>
        <v>1454360</v>
      </c>
      <c r="AA27" s="150">
        <v>1469341</v>
      </c>
      <c r="AB27" s="117">
        <v>0</v>
      </c>
      <c r="AC27" s="155">
        <f t="shared" si="8"/>
        <v>1469341</v>
      </c>
      <c r="AD27" s="150">
        <v>1497377</v>
      </c>
      <c r="AE27" s="117">
        <v>0</v>
      </c>
      <c r="AF27" s="155">
        <f t="shared" si="9"/>
        <v>1497377</v>
      </c>
    </row>
    <row r="28" spans="1:32" ht="15">
      <c r="A28" s="95">
        <v>23</v>
      </c>
      <c r="B28" s="130" t="s">
        <v>65</v>
      </c>
      <c r="C28" s="135">
        <v>43652</v>
      </c>
      <c r="D28" s="94">
        <v>0</v>
      </c>
      <c r="E28" s="136">
        <f t="shared" si="0"/>
        <v>43652</v>
      </c>
      <c r="F28" s="135">
        <v>49255</v>
      </c>
      <c r="G28" s="94">
        <v>0</v>
      </c>
      <c r="H28" s="152">
        <f t="shared" si="1"/>
        <v>49255</v>
      </c>
      <c r="I28" s="135">
        <v>66575</v>
      </c>
      <c r="J28" s="94">
        <v>0</v>
      </c>
      <c r="K28" s="152">
        <f t="shared" si="2"/>
        <v>66575</v>
      </c>
      <c r="L28" s="135">
        <v>67041</v>
      </c>
      <c r="M28" s="94">
        <v>0</v>
      </c>
      <c r="N28" s="152">
        <f t="shared" si="3"/>
        <v>67041</v>
      </c>
      <c r="O28" s="135">
        <v>49670</v>
      </c>
      <c r="P28" s="94">
        <v>0</v>
      </c>
      <c r="Q28" s="152">
        <f t="shared" si="4"/>
        <v>49670</v>
      </c>
      <c r="R28" s="135">
        <v>49432</v>
      </c>
      <c r="S28" s="94">
        <v>0</v>
      </c>
      <c r="T28" s="152">
        <f t="shared" si="5"/>
        <v>49432</v>
      </c>
      <c r="U28" s="150">
        <v>57443</v>
      </c>
      <c r="V28" s="117">
        <v>3318</v>
      </c>
      <c r="W28" s="156">
        <f t="shared" si="6"/>
        <v>60761</v>
      </c>
      <c r="X28" s="150">
        <v>51387</v>
      </c>
      <c r="Y28" s="117">
        <v>0</v>
      </c>
      <c r="Z28" s="155">
        <f t="shared" si="7"/>
        <v>51387</v>
      </c>
      <c r="AA28" s="150">
        <v>60074</v>
      </c>
      <c r="AB28" s="117">
        <v>0</v>
      </c>
      <c r="AC28" s="155">
        <f t="shared" si="8"/>
        <v>60074</v>
      </c>
      <c r="AD28" s="150">
        <v>62656</v>
      </c>
      <c r="AE28" s="117">
        <v>0</v>
      </c>
      <c r="AF28" s="155">
        <f t="shared" si="9"/>
        <v>62656</v>
      </c>
    </row>
    <row r="29" spans="1:32" ht="15">
      <c r="A29" s="95">
        <v>24</v>
      </c>
      <c r="B29" s="130" t="s">
        <v>66</v>
      </c>
      <c r="C29" s="135">
        <v>49181</v>
      </c>
      <c r="D29" s="94">
        <v>0</v>
      </c>
      <c r="E29" s="136">
        <f t="shared" si="0"/>
        <v>49181</v>
      </c>
      <c r="F29" s="135">
        <v>45512</v>
      </c>
      <c r="G29" s="94">
        <v>0</v>
      </c>
      <c r="H29" s="152">
        <f t="shared" si="1"/>
        <v>45512</v>
      </c>
      <c r="I29" s="135">
        <v>50044</v>
      </c>
      <c r="J29" s="94">
        <v>0</v>
      </c>
      <c r="K29" s="152">
        <f t="shared" si="2"/>
        <v>50044</v>
      </c>
      <c r="L29" s="135">
        <v>56211</v>
      </c>
      <c r="M29" s="94">
        <v>0</v>
      </c>
      <c r="N29" s="152">
        <f t="shared" si="3"/>
        <v>56211</v>
      </c>
      <c r="O29" s="135">
        <v>57852</v>
      </c>
      <c r="P29" s="94">
        <v>0</v>
      </c>
      <c r="Q29" s="152">
        <f t="shared" si="4"/>
        <v>57852</v>
      </c>
      <c r="R29" s="135">
        <v>61074</v>
      </c>
      <c r="S29" s="94">
        <v>0</v>
      </c>
      <c r="T29" s="152">
        <f t="shared" si="5"/>
        <v>61074</v>
      </c>
      <c r="U29" s="150">
        <v>63870</v>
      </c>
      <c r="V29" s="117">
        <v>0</v>
      </c>
      <c r="W29" s="156">
        <f t="shared" si="6"/>
        <v>63870</v>
      </c>
      <c r="X29" s="150">
        <v>58300</v>
      </c>
      <c r="Y29" s="117">
        <v>0</v>
      </c>
      <c r="Z29" s="155">
        <f t="shared" si="7"/>
        <v>58300</v>
      </c>
      <c r="AA29" s="150">
        <v>55492</v>
      </c>
      <c r="AB29" s="117">
        <v>0</v>
      </c>
      <c r="AC29" s="155">
        <f t="shared" si="8"/>
        <v>55492</v>
      </c>
      <c r="AD29" s="150">
        <v>49461</v>
      </c>
      <c r="AE29" s="117">
        <v>0</v>
      </c>
      <c r="AF29" s="155">
        <f t="shared" si="9"/>
        <v>49461</v>
      </c>
    </row>
    <row r="30" spans="1:32" ht="15">
      <c r="A30" s="95">
        <v>25</v>
      </c>
      <c r="B30" s="130" t="s">
        <v>31</v>
      </c>
      <c r="C30" s="135">
        <v>3741</v>
      </c>
      <c r="D30" s="94">
        <v>0</v>
      </c>
      <c r="E30" s="136">
        <f t="shared" si="0"/>
        <v>3741</v>
      </c>
      <c r="F30" s="135">
        <v>0</v>
      </c>
      <c r="G30" s="94">
        <v>0</v>
      </c>
      <c r="H30" s="152">
        <f t="shared" si="1"/>
        <v>0</v>
      </c>
      <c r="I30" s="135">
        <v>740</v>
      </c>
      <c r="J30" s="94">
        <v>0</v>
      </c>
      <c r="K30" s="152">
        <f t="shared" si="2"/>
        <v>740</v>
      </c>
      <c r="L30" s="135">
        <v>5046</v>
      </c>
      <c r="M30" s="94">
        <v>0</v>
      </c>
      <c r="N30" s="152">
        <f t="shared" si="3"/>
        <v>5046</v>
      </c>
      <c r="O30" s="135">
        <v>5970</v>
      </c>
      <c r="P30" s="94">
        <v>0</v>
      </c>
      <c r="Q30" s="152">
        <f t="shared" si="4"/>
        <v>5970</v>
      </c>
      <c r="R30" s="135">
        <v>5174</v>
      </c>
      <c r="S30" s="94">
        <v>0</v>
      </c>
      <c r="T30" s="152">
        <f t="shared" si="5"/>
        <v>5174</v>
      </c>
      <c r="U30" s="150">
        <v>4590</v>
      </c>
      <c r="V30" s="117">
        <v>0</v>
      </c>
      <c r="W30" s="156">
        <f t="shared" si="6"/>
        <v>4590</v>
      </c>
      <c r="X30" s="150">
        <v>5309</v>
      </c>
      <c r="Y30" s="117">
        <v>0</v>
      </c>
      <c r="Z30" s="155">
        <f t="shared" si="7"/>
        <v>5309</v>
      </c>
      <c r="AA30" s="150">
        <v>7030</v>
      </c>
      <c r="AB30" s="117">
        <v>0</v>
      </c>
      <c r="AC30" s="155">
        <f t="shared" si="8"/>
        <v>7030</v>
      </c>
      <c r="AD30" s="150">
        <v>6190</v>
      </c>
      <c r="AE30" s="117">
        <v>0</v>
      </c>
      <c r="AF30" s="155">
        <f t="shared" si="9"/>
        <v>6190</v>
      </c>
    </row>
    <row r="31" spans="1:32" ht="15">
      <c r="A31" s="95">
        <v>26</v>
      </c>
      <c r="B31" s="130" t="s">
        <v>32</v>
      </c>
      <c r="C31" s="135">
        <v>145807</v>
      </c>
      <c r="D31" s="94">
        <v>0</v>
      </c>
      <c r="E31" s="136">
        <f t="shared" si="0"/>
        <v>145807</v>
      </c>
      <c r="F31" s="135">
        <v>148674</v>
      </c>
      <c r="G31" s="94">
        <v>0</v>
      </c>
      <c r="H31" s="152">
        <f t="shared" si="1"/>
        <v>148674</v>
      </c>
      <c r="I31" s="135">
        <v>170506</v>
      </c>
      <c r="J31" s="94">
        <v>0</v>
      </c>
      <c r="K31" s="152">
        <f t="shared" si="2"/>
        <v>170506</v>
      </c>
      <c r="L31" s="135">
        <v>173289</v>
      </c>
      <c r="M31" s="94">
        <v>0</v>
      </c>
      <c r="N31" s="152">
        <f t="shared" si="3"/>
        <v>173289</v>
      </c>
      <c r="O31" s="135">
        <v>162760</v>
      </c>
      <c r="P31" s="94">
        <v>0</v>
      </c>
      <c r="Q31" s="152">
        <f t="shared" si="4"/>
        <v>162760</v>
      </c>
      <c r="R31" s="135">
        <v>156627</v>
      </c>
      <c r="S31" s="94">
        <v>0</v>
      </c>
      <c r="T31" s="152">
        <f t="shared" si="5"/>
        <v>156627</v>
      </c>
      <c r="U31" s="150">
        <v>159300</v>
      </c>
      <c r="V31" s="117">
        <v>0</v>
      </c>
      <c r="W31" s="156">
        <f t="shared" si="6"/>
        <v>159300</v>
      </c>
      <c r="X31" s="150">
        <v>163379</v>
      </c>
      <c r="Y31" s="117">
        <v>0</v>
      </c>
      <c r="Z31" s="155">
        <f t="shared" si="7"/>
        <v>163379</v>
      </c>
      <c r="AA31" s="150">
        <v>162182</v>
      </c>
      <c r="AB31" s="117">
        <v>0</v>
      </c>
      <c r="AC31" s="155">
        <f t="shared" si="8"/>
        <v>162182</v>
      </c>
      <c r="AD31" s="150">
        <v>158741</v>
      </c>
      <c r="AE31" s="117">
        <v>0</v>
      </c>
      <c r="AF31" s="155">
        <f t="shared" si="9"/>
        <v>158741</v>
      </c>
    </row>
    <row r="32" spans="1:32" s="184" customFormat="1" ht="15">
      <c r="A32" s="193">
        <v>27</v>
      </c>
      <c r="B32" s="194" t="s">
        <v>68</v>
      </c>
      <c r="C32" s="186">
        <v>1272595</v>
      </c>
      <c r="D32" s="187">
        <v>1473716</v>
      </c>
      <c r="E32" s="188">
        <f t="shared" si="0"/>
        <v>2746311</v>
      </c>
      <c r="F32" s="186">
        <v>1184021</v>
      </c>
      <c r="G32" s="187">
        <v>162647</v>
      </c>
      <c r="H32" s="189">
        <f t="shared" si="1"/>
        <v>1346668</v>
      </c>
      <c r="I32" s="186">
        <v>1218552</v>
      </c>
      <c r="J32" s="187">
        <v>16630</v>
      </c>
      <c r="K32" s="189">
        <f t="shared" si="2"/>
        <v>1235182</v>
      </c>
      <c r="L32" s="186">
        <v>1311004</v>
      </c>
      <c r="M32" s="187">
        <v>19975</v>
      </c>
      <c r="N32" s="189">
        <f t="shared" si="3"/>
        <v>1330979</v>
      </c>
      <c r="O32" s="186">
        <v>1358912</v>
      </c>
      <c r="P32" s="187">
        <v>17471</v>
      </c>
      <c r="Q32" s="189">
        <f t="shared" si="4"/>
        <v>1376383</v>
      </c>
      <c r="R32" s="186">
        <v>1852204</v>
      </c>
      <c r="S32" s="187">
        <v>137902</v>
      </c>
      <c r="T32" s="189">
        <f t="shared" si="5"/>
        <v>1990106</v>
      </c>
      <c r="U32" s="190">
        <v>2118341</v>
      </c>
      <c r="V32" s="191">
        <v>203621</v>
      </c>
      <c r="W32" s="192">
        <f t="shared" si="6"/>
        <v>2321962</v>
      </c>
      <c r="X32" s="190">
        <v>2281221</v>
      </c>
      <c r="Y32" s="191">
        <v>300745</v>
      </c>
      <c r="Z32" s="183">
        <f t="shared" si="7"/>
        <v>2581966</v>
      </c>
      <c r="AA32" s="190">
        <v>2396717</v>
      </c>
      <c r="AB32" s="191">
        <v>431357</v>
      </c>
      <c r="AC32" s="183">
        <f t="shared" si="8"/>
        <v>2828074</v>
      </c>
      <c r="AD32" s="190">
        <v>2676455</v>
      </c>
      <c r="AE32" s="191">
        <v>448344</v>
      </c>
      <c r="AF32" s="183">
        <f t="shared" si="9"/>
        <v>3124799</v>
      </c>
    </row>
    <row r="33" spans="1:32" ht="15.75" thickBot="1">
      <c r="A33" s="137">
        <v>28</v>
      </c>
      <c r="B33" s="138" t="s">
        <v>67</v>
      </c>
      <c r="C33" s="139">
        <v>134571</v>
      </c>
      <c r="D33" s="111">
        <v>0</v>
      </c>
      <c r="E33" s="140">
        <f t="shared" si="0"/>
        <v>134571</v>
      </c>
      <c r="F33" s="139">
        <v>144912</v>
      </c>
      <c r="G33" s="111">
        <v>0</v>
      </c>
      <c r="H33" s="153">
        <f t="shared" si="1"/>
        <v>144912</v>
      </c>
      <c r="I33" s="139">
        <v>165577</v>
      </c>
      <c r="J33" s="111">
        <v>0</v>
      </c>
      <c r="K33" s="153">
        <f t="shared" si="2"/>
        <v>165577</v>
      </c>
      <c r="L33" s="139">
        <v>177599</v>
      </c>
      <c r="M33" s="111">
        <v>0</v>
      </c>
      <c r="N33" s="153">
        <f t="shared" si="3"/>
        <v>177599</v>
      </c>
      <c r="O33" s="139">
        <v>242440</v>
      </c>
      <c r="P33" s="111">
        <v>40</v>
      </c>
      <c r="Q33" s="153">
        <f t="shared" si="4"/>
        <v>242480</v>
      </c>
      <c r="R33" s="139">
        <v>233677</v>
      </c>
      <c r="S33" s="111">
        <v>11</v>
      </c>
      <c r="T33" s="153">
        <f t="shared" si="5"/>
        <v>233688</v>
      </c>
      <c r="U33" s="151">
        <v>242196</v>
      </c>
      <c r="V33" s="118">
        <v>21</v>
      </c>
      <c r="W33" s="157">
        <f t="shared" si="6"/>
        <v>242217</v>
      </c>
      <c r="X33" s="151">
        <v>222282</v>
      </c>
      <c r="Y33" s="118">
        <v>42</v>
      </c>
      <c r="Z33" s="158">
        <f t="shared" si="7"/>
        <v>222324</v>
      </c>
      <c r="AA33" s="151">
        <v>134149</v>
      </c>
      <c r="AB33" s="118">
        <v>11</v>
      </c>
      <c r="AC33" s="158">
        <f t="shared" si="8"/>
        <v>134160</v>
      </c>
      <c r="AD33" s="151">
        <v>124186</v>
      </c>
      <c r="AE33" s="118">
        <v>18</v>
      </c>
      <c r="AF33" s="158">
        <f t="shared" si="9"/>
        <v>124204</v>
      </c>
    </row>
    <row r="34" spans="1:33" s="87" customFormat="1" ht="15.75" thickBot="1">
      <c r="A34" s="100"/>
      <c r="B34" s="132" t="s">
        <v>3</v>
      </c>
      <c r="C34" s="141">
        <f>SUM(C6:C33)</f>
        <v>27801247</v>
      </c>
      <c r="D34" s="142">
        <f aca="true" t="shared" si="10" ref="D34:AF34">SUM(D6:D33)</f>
        <v>22529285</v>
      </c>
      <c r="E34" s="143">
        <f t="shared" si="10"/>
        <v>50330532</v>
      </c>
      <c r="F34" s="141">
        <f t="shared" si="10"/>
        <v>29595720</v>
      </c>
      <c r="G34" s="142">
        <f t="shared" si="10"/>
        <v>23231167</v>
      </c>
      <c r="H34" s="119">
        <f t="shared" si="10"/>
        <v>52826887</v>
      </c>
      <c r="I34" s="141">
        <f t="shared" si="10"/>
        <v>31221514</v>
      </c>
      <c r="J34" s="142">
        <f t="shared" si="10"/>
        <v>28008710</v>
      </c>
      <c r="K34" s="119">
        <f t="shared" si="10"/>
        <v>59230224</v>
      </c>
      <c r="L34" s="141">
        <f t="shared" si="10"/>
        <v>34623349</v>
      </c>
      <c r="M34" s="142">
        <f t="shared" si="10"/>
        <v>30894887</v>
      </c>
      <c r="N34" s="119">
        <f t="shared" si="10"/>
        <v>65518236</v>
      </c>
      <c r="O34" s="141">
        <f t="shared" si="10"/>
        <v>36032554</v>
      </c>
      <c r="P34" s="142">
        <f t="shared" si="10"/>
        <v>32782029</v>
      </c>
      <c r="Q34" s="119">
        <f t="shared" si="10"/>
        <v>68814583</v>
      </c>
      <c r="R34" s="141">
        <f t="shared" si="10"/>
        <v>43416357</v>
      </c>
      <c r="S34" s="142">
        <f t="shared" si="10"/>
        <v>38394521</v>
      </c>
      <c r="T34" s="119">
        <f t="shared" si="10"/>
        <v>81810878</v>
      </c>
      <c r="U34" s="141">
        <f t="shared" si="10"/>
        <v>45560307</v>
      </c>
      <c r="V34" s="142">
        <f t="shared" si="10"/>
        <v>40351875</v>
      </c>
      <c r="W34" s="119">
        <f t="shared" si="10"/>
        <v>85912182</v>
      </c>
      <c r="X34" s="141">
        <f t="shared" si="10"/>
        <v>46287887</v>
      </c>
      <c r="Y34" s="142">
        <f t="shared" si="10"/>
        <v>40344885</v>
      </c>
      <c r="Z34" s="119">
        <f t="shared" si="10"/>
        <v>86632772</v>
      </c>
      <c r="AA34" s="141">
        <f t="shared" si="10"/>
        <v>48214890</v>
      </c>
      <c r="AB34" s="142">
        <f t="shared" si="10"/>
        <v>43724111</v>
      </c>
      <c r="AC34" s="119">
        <f t="shared" si="10"/>
        <v>91939001</v>
      </c>
      <c r="AD34" s="141">
        <f t="shared" si="10"/>
        <v>49980831</v>
      </c>
      <c r="AE34" s="142">
        <f t="shared" si="10"/>
        <v>49899789</v>
      </c>
      <c r="AF34" s="119">
        <f t="shared" si="10"/>
        <v>99880620</v>
      </c>
      <c r="AG34" s="86"/>
    </row>
    <row r="35" ht="13.5" thickBot="1"/>
    <row r="36" spans="1:33" s="87" customFormat="1" ht="15.75" thickBot="1">
      <c r="A36" s="255"/>
      <c r="B36" s="257" t="s">
        <v>6</v>
      </c>
      <c r="C36" s="252" t="s">
        <v>4</v>
      </c>
      <c r="D36" s="253"/>
      <c r="E36" s="253"/>
      <c r="F36" s="253"/>
      <c r="G36" s="253"/>
      <c r="H36" s="253"/>
      <c r="I36" s="267"/>
      <c r="J36" s="267"/>
      <c r="K36" s="267"/>
      <c r="L36" s="258"/>
      <c r="M36" s="89"/>
      <c r="N36" s="89"/>
      <c r="O36" s="89"/>
      <c r="P36" s="89"/>
      <c r="Q36" s="89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</row>
    <row r="37" spans="1:33" s="87" customFormat="1" ht="15.75" thickBot="1">
      <c r="A37" s="256"/>
      <c r="B37" s="256"/>
      <c r="C37" s="105">
        <v>2008</v>
      </c>
      <c r="D37" s="160">
        <v>2009</v>
      </c>
      <c r="E37" s="105">
        <v>2010</v>
      </c>
      <c r="F37" s="105">
        <v>2011</v>
      </c>
      <c r="G37" s="160">
        <v>2012</v>
      </c>
      <c r="H37" s="161">
        <v>2013</v>
      </c>
      <c r="I37" s="154">
        <v>2014</v>
      </c>
      <c r="J37" s="154">
        <v>2015</v>
      </c>
      <c r="K37" s="154">
        <v>2016</v>
      </c>
      <c r="L37" s="154">
        <v>2017</v>
      </c>
      <c r="M37" s="89"/>
      <c r="N37" s="89"/>
      <c r="O37" s="89"/>
      <c r="P37" s="89"/>
      <c r="Q37" s="89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</row>
    <row r="38" spans="1:12" ht="15">
      <c r="A38" s="92">
        <v>1</v>
      </c>
      <c r="B38" s="93" t="s">
        <v>43</v>
      </c>
      <c r="C38" s="106">
        <f>E6</f>
        <v>27529355</v>
      </c>
      <c r="D38" s="133">
        <f>H6</f>
        <v>29682093</v>
      </c>
      <c r="E38" s="106">
        <f>K6</f>
        <v>34087636</v>
      </c>
      <c r="F38" s="106">
        <f>N6</f>
        <v>37704510</v>
      </c>
      <c r="G38" s="133">
        <f>Q6</f>
        <v>39887866</v>
      </c>
      <c r="H38" s="133">
        <f>T6</f>
        <v>47498157</v>
      </c>
      <c r="I38" s="106">
        <f>W6</f>
        <v>48930409</v>
      </c>
      <c r="J38" s="106">
        <f>Z6</f>
        <v>48938424</v>
      </c>
      <c r="K38" s="106">
        <f>AC6</f>
        <v>52643511</v>
      </c>
      <c r="L38" s="106">
        <f>AF6</f>
        <v>58554627</v>
      </c>
    </row>
    <row r="39" spans="1:12" ht="15">
      <c r="A39" s="95">
        <v>2</v>
      </c>
      <c r="B39" s="96" t="s">
        <v>44</v>
      </c>
      <c r="C39" s="106">
        <f aca="true" t="shared" si="11" ref="C39:C65">E7</f>
        <v>3405762</v>
      </c>
      <c r="D39" s="133">
        <f aca="true" t="shared" si="12" ref="D39:D65">H7</f>
        <v>3325423</v>
      </c>
      <c r="E39" s="106">
        <f aca="true" t="shared" si="13" ref="E39:E65">K7</f>
        <v>4166969</v>
      </c>
      <c r="F39" s="106">
        <f aca="true" t="shared" si="14" ref="F39:F65">N7</f>
        <v>4600274</v>
      </c>
      <c r="G39" s="133">
        <f aca="true" t="shared" si="15" ref="G39:G65">Q7</f>
        <v>4767815</v>
      </c>
      <c r="H39" s="133">
        <f aca="true" t="shared" si="16" ref="H39:H65">T7</f>
        <v>5487751</v>
      </c>
      <c r="I39" s="107">
        <f aca="true" t="shared" si="17" ref="I39:I65">W7</f>
        <v>6041583</v>
      </c>
      <c r="J39" s="107">
        <f aca="true" t="shared" si="18" ref="J39:J65">Z7</f>
        <v>6259177</v>
      </c>
      <c r="K39" s="107">
        <f aca="true" t="shared" si="19" ref="K39:K65">AC7</f>
        <v>6684026</v>
      </c>
      <c r="L39" s="107">
        <f aca="true" t="shared" si="20" ref="L39:L65">AF7</f>
        <v>7231598</v>
      </c>
    </row>
    <row r="40" spans="1:12" ht="15">
      <c r="A40" s="95">
        <v>3</v>
      </c>
      <c r="B40" s="96" t="s">
        <v>45</v>
      </c>
      <c r="C40" s="106">
        <f t="shared" si="11"/>
        <v>4689164</v>
      </c>
      <c r="D40" s="133">
        <f t="shared" si="12"/>
        <v>4868526</v>
      </c>
      <c r="E40" s="106">
        <f t="shared" si="13"/>
        <v>5223507</v>
      </c>
      <c r="F40" s="106">
        <f t="shared" si="14"/>
        <v>5808639</v>
      </c>
      <c r="G40" s="133">
        <f t="shared" si="15"/>
        <v>5848135</v>
      </c>
      <c r="H40" s="133">
        <f t="shared" si="16"/>
        <v>6935797</v>
      </c>
      <c r="I40" s="107">
        <f t="shared" si="17"/>
        <v>6792968</v>
      </c>
      <c r="J40" s="107">
        <f t="shared" si="18"/>
        <v>6572874</v>
      </c>
      <c r="K40" s="107">
        <f t="shared" si="19"/>
        <v>7263339</v>
      </c>
      <c r="L40" s="107">
        <f t="shared" si="20"/>
        <v>8004449</v>
      </c>
    </row>
    <row r="41" spans="1:12" ht="15">
      <c r="A41" s="95">
        <v>4</v>
      </c>
      <c r="B41" s="96" t="s">
        <v>46</v>
      </c>
      <c r="C41" s="106">
        <f t="shared" si="11"/>
        <v>3238614</v>
      </c>
      <c r="D41" s="133">
        <f t="shared" si="12"/>
        <v>3574632</v>
      </c>
      <c r="E41" s="106">
        <f t="shared" si="13"/>
        <v>3684517</v>
      </c>
      <c r="F41" s="106">
        <f t="shared" si="14"/>
        <v>4286722</v>
      </c>
      <c r="G41" s="133">
        <f t="shared" si="15"/>
        <v>4186523</v>
      </c>
      <c r="H41" s="133">
        <f t="shared" si="16"/>
        <v>4871036</v>
      </c>
      <c r="I41" s="107">
        <f t="shared" si="17"/>
        <v>4852822</v>
      </c>
      <c r="J41" s="107">
        <f t="shared" si="18"/>
        <v>4771696</v>
      </c>
      <c r="K41" s="107">
        <f t="shared" si="19"/>
        <v>4919677</v>
      </c>
      <c r="L41" s="107">
        <f t="shared" si="20"/>
        <v>5095322</v>
      </c>
    </row>
    <row r="42" spans="1:12" ht="15">
      <c r="A42" s="95">
        <v>5</v>
      </c>
      <c r="B42" s="96" t="s">
        <v>47</v>
      </c>
      <c r="C42" s="106">
        <f t="shared" si="11"/>
        <v>1196956</v>
      </c>
      <c r="D42" s="133">
        <f t="shared" si="12"/>
        <v>1359271</v>
      </c>
      <c r="E42" s="106">
        <f t="shared" si="13"/>
        <v>1374729</v>
      </c>
      <c r="F42" s="106">
        <f t="shared" si="14"/>
        <v>1504697</v>
      </c>
      <c r="G42" s="133">
        <f t="shared" si="15"/>
        <v>1594106</v>
      </c>
      <c r="H42" s="133">
        <f t="shared" si="16"/>
        <v>1946440</v>
      </c>
      <c r="I42" s="107">
        <f t="shared" si="17"/>
        <v>2221997</v>
      </c>
      <c r="J42" s="107">
        <f t="shared" si="18"/>
        <v>2336177</v>
      </c>
      <c r="K42" s="107">
        <f t="shared" si="19"/>
        <v>2654853</v>
      </c>
      <c r="L42" s="107">
        <f t="shared" si="20"/>
        <v>2767641</v>
      </c>
    </row>
    <row r="43" spans="1:12" ht="15">
      <c r="A43" s="95">
        <v>6</v>
      </c>
      <c r="B43" s="96" t="s">
        <v>48</v>
      </c>
      <c r="C43" s="106">
        <f t="shared" si="11"/>
        <v>836060</v>
      </c>
      <c r="D43" s="133">
        <f t="shared" si="12"/>
        <v>1003162</v>
      </c>
      <c r="E43" s="106">
        <f t="shared" si="13"/>
        <v>1047755</v>
      </c>
      <c r="F43" s="106">
        <f t="shared" si="14"/>
        <v>1132345</v>
      </c>
      <c r="G43" s="133">
        <f t="shared" si="15"/>
        <v>1259205</v>
      </c>
      <c r="H43" s="133">
        <f t="shared" si="16"/>
        <v>1585238</v>
      </c>
      <c r="I43" s="107">
        <f t="shared" si="17"/>
        <v>1800836</v>
      </c>
      <c r="J43" s="107">
        <f t="shared" si="18"/>
        <v>2063747</v>
      </c>
      <c r="K43" s="107">
        <f t="shared" si="19"/>
        <v>2062345</v>
      </c>
      <c r="L43" s="107">
        <f t="shared" si="20"/>
        <v>1988182</v>
      </c>
    </row>
    <row r="44" spans="1:12" ht="15">
      <c r="A44" s="95">
        <v>7</v>
      </c>
      <c r="B44" s="96" t="s">
        <v>49</v>
      </c>
      <c r="C44" s="106">
        <f t="shared" si="11"/>
        <v>489269</v>
      </c>
      <c r="D44" s="133">
        <f t="shared" si="12"/>
        <v>523619</v>
      </c>
      <c r="E44" s="106">
        <f t="shared" si="13"/>
        <v>520611</v>
      </c>
      <c r="F44" s="106">
        <f t="shared" si="14"/>
        <v>502966</v>
      </c>
      <c r="G44" s="133">
        <f t="shared" si="15"/>
        <v>550831</v>
      </c>
      <c r="H44" s="133">
        <f t="shared" si="16"/>
        <v>699310</v>
      </c>
      <c r="I44" s="107">
        <f t="shared" si="17"/>
        <v>842651</v>
      </c>
      <c r="J44" s="107">
        <f t="shared" si="18"/>
        <v>857235</v>
      </c>
      <c r="K44" s="107">
        <f t="shared" si="19"/>
        <v>900218</v>
      </c>
      <c r="L44" s="107">
        <f t="shared" si="20"/>
        <v>943660</v>
      </c>
    </row>
    <row r="45" spans="1:12" ht="15">
      <c r="A45" s="95">
        <v>8</v>
      </c>
      <c r="B45" s="96" t="s">
        <v>50</v>
      </c>
      <c r="C45" s="106">
        <f t="shared" si="11"/>
        <v>307564</v>
      </c>
      <c r="D45" s="133">
        <f t="shared" si="12"/>
        <v>421314</v>
      </c>
      <c r="E45" s="106">
        <f t="shared" si="13"/>
        <v>400997</v>
      </c>
      <c r="F45" s="106">
        <f t="shared" si="14"/>
        <v>407717</v>
      </c>
      <c r="G45" s="133">
        <f t="shared" si="15"/>
        <v>433644</v>
      </c>
      <c r="H45" s="133">
        <f t="shared" si="16"/>
        <v>535073</v>
      </c>
      <c r="I45" s="107">
        <f t="shared" si="17"/>
        <v>660264</v>
      </c>
      <c r="J45" s="107">
        <f t="shared" si="18"/>
        <v>718905</v>
      </c>
      <c r="K45" s="107">
        <f t="shared" si="19"/>
        <v>787706</v>
      </c>
      <c r="L45" s="107">
        <f t="shared" si="20"/>
        <v>802304</v>
      </c>
    </row>
    <row r="46" spans="1:12" ht="15">
      <c r="A46" s="95">
        <v>9</v>
      </c>
      <c r="B46" s="96" t="s">
        <v>51</v>
      </c>
      <c r="C46" s="106">
        <f t="shared" si="11"/>
        <v>23751</v>
      </c>
      <c r="D46" s="133">
        <f t="shared" si="12"/>
        <v>18576</v>
      </c>
      <c r="E46" s="106">
        <f t="shared" si="13"/>
        <v>21687</v>
      </c>
      <c r="F46" s="106">
        <f t="shared" si="14"/>
        <v>21322</v>
      </c>
      <c r="G46" s="133">
        <f t="shared" si="15"/>
        <v>34355</v>
      </c>
      <c r="H46" s="133">
        <f t="shared" si="16"/>
        <v>21637</v>
      </c>
      <c r="I46" s="107">
        <f t="shared" si="17"/>
        <v>14178</v>
      </c>
      <c r="J46" s="107">
        <f t="shared" si="18"/>
        <v>69712</v>
      </c>
      <c r="K46" s="107">
        <f t="shared" si="19"/>
        <v>58703</v>
      </c>
      <c r="L46" s="107">
        <f t="shared" si="20"/>
        <v>62076</v>
      </c>
    </row>
    <row r="47" spans="1:12" ht="15">
      <c r="A47" s="95">
        <v>10</v>
      </c>
      <c r="B47" s="96" t="s">
        <v>52</v>
      </c>
      <c r="C47" s="106">
        <f t="shared" si="11"/>
        <v>307747</v>
      </c>
      <c r="D47" s="133">
        <f t="shared" si="12"/>
        <v>819840</v>
      </c>
      <c r="E47" s="106">
        <f t="shared" si="13"/>
        <v>1118309</v>
      </c>
      <c r="F47" s="106">
        <f t="shared" si="14"/>
        <v>1320227</v>
      </c>
      <c r="G47" s="133">
        <f t="shared" si="15"/>
        <v>1442514</v>
      </c>
      <c r="H47" s="133">
        <f t="shared" si="16"/>
        <v>1859020</v>
      </c>
      <c r="I47" s="107">
        <f t="shared" si="17"/>
        <v>2762556</v>
      </c>
      <c r="J47" s="107">
        <f t="shared" si="18"/>
        <v>3059189</v>
      </c>
      <c r="K47" s="107">
        <f t="shared" si="19"/>
        <v>2834836</v>
      </c>
      <c r="L47" s="107">
        <f t="shared" si="20"/>
        <v>2878267</v>
      </c>
    </row>
    <row r="48" spans="1:12" ht="15">
      <c r="A48" s="95">
        <v>11</v>
      </c>
      <c r="B48" s="96" t="s">
        <v>53</v>
      </c>
      <c r="C48" s="106">
        <f t="shared" si="11"/>
        <v>259529</v>
      </c>
      <c r="D48" s="133">
        <f t="shared" si="12"/>
        <v>226912</v>
      </c>
      <c r="E48" s="106">
        <f t="shared" si="13"/>
        <v>220878</v>
      </c>
      <c r="F48" s="106">
        <f t="shared" si="14"/>
        <v>248846</v>
      </c>
      <c r="G48" s="133">
        <f t="shared" si="15"/>
        <v>280074</v>
      </c>
      <c r="H48" s="133">
        <f t="shared" si="16"/>
        <v>317440</v>
      </c>
      <c r="I48" s="107">
        <f t="shared" si="17"/>
        <v>314130</v>
      </c>
      <c r="J48" s="107">
        <f t="shared" si="18"/>
        <v>292109</v>
      </c>
      <c r="K48" s="107">
        <f t="shared" si="19"/>
        <v>247794</v>
      </c>
      <c r="L48" s="107">
        <f t="shared" si="20"/>
        <v>241314</v>
      </c>
    </row>
    <row r="49" spans="1:12" ht="15">
      <c r="A49" s="95">
        <v>12</v>
      </c>
      <c r="B49" s="96" t="s">
        <v>54</v>
      </c>
      <c r="C49" s="106">
        <f t="shared" si="11"/>
        <v>5376</v>
      </c>
      <c r="D49" s="133">
        <f t="shared" si="12"/>
        <v>21937</v>
      </c>
      <c r="E49" s="106">
        <f t="shared" si="13"/>
        <v>48508</v>
      </c>
      <c r="F49" s="106">
        <f t="shared" si="14"/>
        <v>71169</v>
      </c>
      <c r="G49" s="133">
        <f t="shared" si="15"/>
        <v>73354</v>
      </c>
      <c r="H49" s="133">
        <f t="shared" si="16"/>
        <v>74320</v>
      </c>
      <c r="I49" s="107">
        <f t="shared" si="17"/>
        <v>98768</v>
      </c>
      <c r="J49" s="107">
        <f t="shared" si="18"/>
        <v>222606</v>
      </c>
      <c r="K49" s="107">
        <f t="shared" si="19"/>
        <v>269610</v>
      </c>
      <c r="L49" s="107">
        <f t="shared" si="20"/>
        <v>274146</v>
      </c>
    </row>
    <row r="50" spans="1:12" ht="15">
      <c r="A50" s="95">
        <v>13</v>
      </c>
      <c r="B50" s="96" t="s">
        <v>55</v>
      </c>
      <c r="C50" s="106">
        <f t="shared" si="11"/>
        <v>48767</v>
      </c>
      <c r="D50" s="133">
        <f t="shared" si="12"/>
        <v>49057</v>
      </c>
      <c r="E50" s="106">
        <f t="shared" si="13"/>
        <v>54056</v>
      </c>
      <c r="F50" s="106">
        <f t="shared" si="14"/>
        <v>62010</v>
      </c>
      <c r="G50" s="133">
        <f t="shared" si="15"/>
        <v>60141</v>
      </c>
      <c r="H50" s="133">
        <f t="shared" si="16"/>
        <v>56054</v>
      </c>
      <c r="I50" s="107">
        <f t="shared" si="17"/>
        <v>9217</v>
      </c>
      <c r="J50" s="107">
        <f t="shared" si="18"/>
        <v>0</v>
      </c>
      <c r="K50" s="107">
        <f t="shared" si="19"/>
        <v>0</v>
      </c>
      <c r="L50" s="107">
        <f t="shared" si="20"/>
        <v>0</v>
      </c>
    </row>
    <row r="51" spans="1:12" ht="15">
      <c r="A51" s="95">
        <v>14</v>
      </c>
      <c r="B51" s="96" t="s">
        <v>56</v>
      </c>
      <c r="C51" s="106">
        <f t="shared" si="11"/>
        <v>8132</v>
      </c>
      <c r="D51" s="133">
        <f t="shared" si="12"/>
        <v>7617</v>
      </c>
      <c r="E51" s="106">
        <f t="shared" si="13"/>
        <v>2588</v>
      </c>
      <c r="F51" s="106">
        <f t="shared" si="14"/>
        <v>547</v>
      </c>
      <c r="G51" s="133">
        <f t="shared" si="15"/>
        <v>4068</v>
      </c>
      <c r="H51" s="133">
        <f t="shared" si="16"/>
        <v>5791</v>
      </c>
      <c r="I51" s="107">
        <f t="shared" si="17"/>
        <v>205</v>
      </c>
      <c r="J51" s="107">
        <f t="shared" si="18"/>
        <v>0</v>
      </c>
      <c r="K51" s="107">
        <f t="shared" si="19"/>
        <v>0</v>
      </c>
      <c r="L51" s="107">
        <f t="shared" si="20"/>
        <v>0</v>
      </c>
    </row>
    <row r="52" spans="1:12" ht="15">
      <c r="A52" s="95">
        <v>15</v>
      </c>
      <c r="B52" s="96" t="s">
        <v>57</v>
      </c>
      <c r="C52" s="106">
        <f t="shared" si="11"/>
        <v>34957</v>
      </c>
      <c r="D52" s="133">
        <f t="shared" si="12"/>
        <v>28246</v>
      </c>
      <c r="E52" s="106">
        <f t="shared" si="13"/>
        <v>48610</v>
      </c>
      <c r="F52" s="106">
        <f t="shared" si="14"/>
        <v>46159</v>
      </c>
      <c r="G52" s="133">
        <f t="shared" si="15"/>
        <v>35960</v>
      </c>
      <c r="H52" s="133">
        <f t="shared" si="16"/>
        <v>35982</v>
      </c>
      <c r="I52" s="107">
        <f t="shared" si="17"/>
        <v>11087</v>
      </c>
      <c r="J52" s="107">
        <f t="shared" si="18"/>
        <v>0</v>
      </c>
      <c r="K52" s="107">
        <f t="shared" si="19"/>
        <v>0</v>
      </c>
      <c r="L52" s="107">
        <f t="shared" si="20"/>
        <v>0</v>
      </c>
    </row>
    <row r="53" spans="1:12" ht="15">
      <c r="A53" s="95">
        <v>16</v>
      </c>
      <c r="B53" s="96" t="s">
        <v>58</v>
      </c>
      <c r="C53" s="106">
        <f t="shared" si="11"/>
        <v>550859</v>
      </c>
      <c r="D53" s="133">
        <f t="shared" si="12"/>
        <v>476876</v>
      </c>
      <c r="E53" s="106">
        <f t="shared" si="13"/>
        <v>505903</v>
      </c>
      <c r="F53" s="106">
        <f t="shared" si="14"/>
        <v>567928</v>
      </c>
      <c r="G53" s="133">
        <f t="shared" si="15"/>
        <v>617130</v>
      </c>
      <c r="H53" s="133">
        <f t="shared" si="16"/>
        <v>738769</v>
      </c>
      <c r="I53" s="107">
        <f t="shared" si="17"/>
        <v>789494</v>
      </c>
      <c r="J53" s="107">
        <f t="shared" si="18"/>
        <v>683856</v>
      </c>
      <c r="K53" s="107">
        <f t="shared" si="19"/>
        <v>595509</v>
      </c>
      <c r="L53" s="107">
        <f t="shared" si="20"/>
        <v>577459</v>
      </c>
    </row>
    <row r="54" spans="1:12" ht="15">
      <c r="A54" s="95">
        <v>17</v>
      </c>
      <c r="B54" s="96" t="s">
        <v>59</v>
      </c>
      <c r="C54" s="106">
        <f t="shared" si="11"/>
        <v>99983</v>
      </c>
      <c r="D54" s="133">
        <f t="shared" si="12"/>
        <v>98558</v>
      </c>
      <c r="E54" s="106">
        <f t="shared" si="13"/>
        <v>113442</v>
      </c>
      <c r="F54" s="106">
        <f t="shared" si="14"/>
        <v>131054</v>
      </c>
      <c r="G54" s="133">
        <f t="shared" si="15"/>
        <v>142733</v>
      </c>
      <c r="H54" s="133">
        <f t="shared" si="16"/>
        <v>145930</v>
      </c>
      <c r="I54" s="107">
        <f t="shared" si="17"/>
        <v>161230</v>
      </c>
      <c r="J54" s="107">
        <f t="shared" si="18"/>
        <v>143686</v>
      </c>
      <c r="K54" s="107">
        <f t="shared" si="19"/>
        <v>140077</v>
      </c>
      <c r="L54" s="107">
        <f t="shared" si="20"/>
        <v>127651</v>
      </c>
    </row>
    <row r="55" spans="1:12" ht="15">
      <c r="A55" s="95">
        <v>18</v>
      </c>
      <c r="B55" s="96" t="s">
        <v>60</v>
      </c>
      <c r="C55" s="106">
        <f t="shared" si="11"/>
        <v>618927</v>
      </c>
      <c r="D55" s="133">
        <f t="shared" si="12"/>
        <v>672469</v>
      </c>
      <c r="E55" s="106">
        <f t="shared" si="13"/>
        <v>741674</v>
      </c>
      <c r="F55" s="106">
        <f t="shared" si="14"/>
        <v>788515</v>
      </c>
      <c r="G55" s="133">
        <f t="shared" si="15"/>
        <v>834626</v>
      </c>
      <c r="H55" s="133">
        <f t="shared" si="16"/>
        <v>911855</v>
      </c>
      <c r="I55" s="107">
        <f t="shared" si="17"/>
        <v>900016</v>
      </c>
      <c r="J55" s="107">
        <f t="shared" si="18"/>
        <v>853411</v>
      </c>
      <c r="K55" s="107">
        <f t="shared" si="19"/>
        <v>882778</v>
      </c>
      <c r="L55" s="107">
        <f t="shared" si="20"/>
        <v>896004</v>
      </c>
    </row>
    <row r="56" spans="1:12" ht="15">
      <c r="A56" s="95">
        <v>19</v>
      </c>
      <c r="B56" s="96" t="s">
        <v>61</v>
      </c>
      <c r="C56" s="106">
        <f t="shared" si="11"/>
        <v>768967</v>
      </c>
      <c r="D56" s="133">
        <f t="shared" si="12"/>
        <v>866601</v>
      </c>
      <c r="E56" s="106">
        <f t="shared" si="13"/>
        <v>897848</v>
      </c>
      <c r="F56" s="106">
        <f t="shared" si="14"/>
        <v>922452</v>
      </c>
      <c r="G56" s="133">
        <f t="shared" si="15"/>
        <v>982153</v>
      </c>
      <c r="H56" s="133">
        <f t="shared" si="16"/>
        <v>1202344</v>
      </c>
      <c r="I56" s="107">
        <f t="shared" si="17"/>
        <v>1218616</v>
      </c>
      <c r="J56" s="107">
        <f t="shared" si="18"/>
        <v>1203792</v>
      </c>
      <c r="K56" s="107">
        <f t="shared" si="19"/>
        <v>1271915</v>
      </c>
      <c r="L56" s="107">
        <f t="shared" si="20"/>
        <v>1374893</v>
      </c>
    </row>
    <row r="57" spans="1:12" ht="15">
      <c r="A57" s="95">
        <v>20</v>
      </c>
      <c r="B57" s="96" t="s">
        <v>62</v>
      </c>
      <c r="C57" s="106">
        <f t="shared" si="11"/>
        <v>417918</v>
      </c>
      <c r="D57" s="133">
        <f t="shared" si="12"/>
        <v>487060</v>
      </c>
      <c r="E57" s="106">
        <f t="shared" si="13"/>
        <v>557459</v>
      </c>
      <c r="F57" s="106">
        <f t="shared" si="14"/>
        <v>590253</v>
      </c>
      <c r="G57" s="133">
        <f t="shared" si="15"/>
        <v>661553</v>
      </c>
      <c r="H57" s="133">
        <f t="shared" si="16"/>
        <v>779774</v>
      </c>
      <c r="I57" s="107">
        <f t="shared" si="17"/>
        <v>832440</v>
      </c>
      <c r="J57" s="107">
        <f t="shared" si="18"/>
        <v>800008</v>
      </c>
      <c r="K57" s="107">
        <f t="shared" si="19"/>
        <v>805206</v>
      </c>
      <c r="L57" s="107">
        <f t="shared" si="20"/>
        <v>849596</v>
      </c>
    </row>
    <row r="58" spans="1:12" ht="15">
      <c r="A58" s="95">
        <v>21</v>
      </c>
      <c r="B58" s="96" t="s">
        <v>63</v>
      </c>
      <c r="C58" s="106">
        <f t="shared" si="11"/>
        <v>1537840</v>
      </c>
      <c r="D58" s="133">
        <f t="shared" si="12"/>
        <v>1620345</v>
      </c>
      <c r="E58" s="106">
        <f t="shared" si="13"/>
        <v>1694915</v>
      </c>
      <c r="F58" s="106">
        <f t="shared" si="14"/>
        <v>1856626</v>
      </c>
      <c r="G58" s="133">
        <f t="shared" si="15"/>
        <v>2018415</v>
      </c>
      <c r="H58" s="133">
        <f t="shared" si="16"/>
        <v>2223172</v>
      </c>
      <c r="I58" s="107">
        <f t="shared" si="17"/>
        <v>2363080</v>
      </c>
      <c r="J58" s="107">
        <f t="shared" si="18"/>
        <v>2249143</v>
      </c>
      <c r="K58" s="107">
        <f t="shared" si="19"/>
        <v>2200545</v>
      </c>
      <c r="L58" s="107">
        <f t="shared" si="20"/>
        <v>2188003</v>
      </c>
    </row>
    <row r="59" spans="1:12" ht="15">
      <c r="A59" s="95">
        <v>22</v>
      </c>
      <c r="B59" s="96" t="s">
        <v>64</v>
      </c>
      <c r="C59" s="106">
        <f t="shared" si="11"/>
        <v>831772</v>
      </c>
      <c r="D59" s="133">
        <f t="shared" si="12"/>
        <v>939732</v>
      </c>
      <c r="E59" s="106">
        <f t="shared" si="13"/>
        <v>1009002</v>
      </c>
      <c r="F59" s="106">
        <f t="shared" si="14"/>
        <v>1133093</v>
      </c>
      <c r="G59" s="133">
        <f t="shared" si="15"/>
        <v>1204267</v>
      </c>
      <c r="H59" s="133">
        <f t="shared" si="16"/>
        <v>1383887</v>
      </c>
      <c r="I59" s="107">
        <f t="shared" si="17"/>
        <v>1440935</v>
      </c>
      <c r="J59" s="107">
        <f t="shared" si="18"/>
        <v>1454360</v>
      </c>
      <c r="K59" s="107">
        <f t="shared" si="19"/>
        <v>1469341</v>
      </c>
      <c r="L59" s="107">
        <f t="shared" si="20"/>
        <v>1497377</v>
      </c>
    </row>
    <row r="60" spans="1:12" ht="15">
      <c r="A60" s="95">
        <v>23</v>
      </c>
      <c r="B60" s="96" t="s">
        <v>65</v>
      </c>
      <c r="C60" s="106">
        <f t="shared" si="11"/>
        <v>43652</v>
      </c>
      <c r="D60" s="133">
        <f t="shared" si="12"/>
        <v>49255</v>
      </c>
      <c r="E60" s="106">
        <f t="shared" si="13"/>
        <v>66575</v>
      </c>
      <c r="F60" s="106">
        <f t="shared" si="14"/>
        <v>67041</v>
      </c>
      <c r="G60" s="133">
        <f t="shared" si="15"/>
        <v>49670</v>
      </c>
      <c r="H60" s="133">
        <f t="shared" si="16"/>
        <v>49432</v>
      </c>
      <c r="I60" s="107">
        <f t="shared" si="17"/>
        <v>60761</v>
      </c>
      <c r="J60" s="107">
        <f t="shared" si="18"/>
        <v>51387</v>
      </c>
      <c r="K60" s="107">
        <f t="shared" si="19"/>
        <v>60074</v>
      </c>
      <c r="L60" s="107">
        <f t="shared" si="20"/>
        <v>62656</v>
      </c>
    </row>
    <row r="61" spans="1:12" ht="15">
      <c r="A61" s="95">
        <v>24</v>
      </c>
      <c r="B61" s="96" t="s">
        <v>66</v>
      </c>
      <c r="C61" s="106">
        <f t="shared" si="11"/>
        <v>49181</v>
      </c>
      <c r="D61" s="133">
        <f t="shared" si="12"/>
        <v>45512</v>
      </c>
      <c r="E61" s="106">
        <f t="shared" si="13"/>
        <v>50044</v>
      </c>
      <c r="F61" s="106">
        <f t="shared" si="14"/>
        <v>56211</v>
      </c>
      <c r="G61" s="133">
        <f t="shared" si="15"/>
        <v>57852</v>
      </c>
      <c r="H61" s="133">
        <f t="shared" si="16"/>
        <v>61074</v>
      </c>
      <c r="I61" s="107">
        <f t="shared" si="17"/>
        <v>63870</v>
      </c>
      <c r="J61" s="107">
        <f t="shared" si="18"/>
        <v>58300</v>
      </c>
      <c r="K61" s="107">
        <f t="shared" si="19"/>
        <v>55492</v>
      </c>
      <c r="L61" s="107">
        <f t="shared" si="20"/>
        <v>49461</v>
      </c>
    </row>
    <row r="62" spans="1:12" ht="15">
      <c r="A62" s="95">
        <v>25</v>
      </c>
      <c r="B62" s="96" t="s">
        <v>31</v>
      </c>
      <c r="C62" s="106">
        <f t="shared" si="11"/>
        <v>3741</v>
      </c>
      <c r="D62" s="133">
        <f t="shared" si="12"/>
        <v>0</v>
      </c>
      <c r="E62" s="106">
        <f t="shared" si="13"/>
        <v>740</v>
      </c>
      <c r="F62" s="106">
        <f t="shared" si="14"/>
        <v>5046</v>
      </c>
      <c r="G62" s="133">
        <f t="shared" si="15"/>
        <v>5970</v>
      </c>
      <c r="H62" s="133">
        <f t="shared" si="16"/>
        <v>5174</v>
      </c>
      <c r="I62" s="107">
        <f t="shared" si="17"/>
        <v>4590</v>
      </c>
      <c r="J62" s="107">
        <f t="shared" si="18"/>
        <v>5309</v>
      </c>
      <c r="K62" s="107">
        <f t="shared" si="19"/>
        <v>7030</v>
      </c>
      <c r="L62" s="107">
        <f t="shared" si="20"/>
        <v>6190</v>
      </c>
    </row>
    <row r="63" spans="1:12" ht="15">
      <c r="A63" s="95">
        <v>26</v>
      </c>
      <c r="B63" s="96" t="s">
        <v>32</v>
      </c>
      <c r="C63" s="106">
        <f t="shared" si="11"/>
        <v>145807</v>
      </c>
      <c r="D63" s="133">
        <f t="shared" si="12"/>
        <v>148674</v>
      </c>
      <c r="E63" s="106">
        <f t="shared" si="13"/>
        <v>170506</v>
      </c>
      <c r="F63" s="106">
        <f t="shared" si="14"/>
        <v>173289</v>
      </c>
      <c r="G63" s="133">
        <f t="shared" si="15"/>
        <v>162760</v>
      </c>
      <c r="H63" s="133">
        <f t="shared" si="16"/>
        <v>156627</v>
      </c>
      <c r="I63" s="107">
        <f t="shared" si="17"/>
        <v>159300</v>
      </c>
      <c r="J63" s="107">
        <f t="shared" si="18"/>
        <v>163379</v>
      </c>
      <c r="K63" s="107">
        <f t="shared" si="19"/>
        <v>162182</v>
      </c>
      <c r="L63" s="107">
        <f t="shared" si="20"/>
        <v>158741</v>
      </c>
    </row>
    <row r="64" spans="1:12" ht="15">
      <c r="A64" s="97">
        <v>27</v>
      </c>
      <c r="B64" s="98" t="s">
        <v>68</v>
      </c>
      <c r="C64" s="106">
        <f t="shared" si="11"/>
        <v>2746311</v>
      </c>
      <c r="D64" s="133">
        <f t="shared" si="12"/>
        <v>1346668</v>
      </c>
      <c r="E64" s="106">
        <f t="shared" si="13"/>
        <v>1235182</v>
      </c>
      <c r="F64" s="106">
        <f t="shared" si="14"/>
        <v>1330979</v>
      </c>
      <c r="G64" s="133">
        <f t="shared" si="15"/>
        <v>1376383</v>
      </c>
      <c r="H64" s="133">
        <f t="shared" si="16"/>
        <v>1990106</v>
      </c>
      <c r="I64" s="107">
        <f t="shared" si="17"/>
        <v>2321962</v>
      </c>
      <c r="J64" s="107">
        <f t="shared" si="18"/>
        <v>2581966</v>
      </c>
      <c r="K64" s="107">
        <f t="shared" si="19"/>
        <v>2828074</v>
      </c>
      <c r="L64" s="107">
        <f t="shared" si="20"/>
        <v>3124799</v>
      </c>
    </row>
    <row r="65" spans="1:12" ht="15.75" thickBot="1">
      <c r="A65" s="99">
        <v>28</v>
      </c>
      <c r="B65" s="134" t="s">
        <v>67</v>
      </c>
      <c r="C65" s="159">
        <f t="shared" si="11"/>
        <v>134571</v>
      </c>
      <c r="D65" s="162">
        <f t="shared" si="12"/>
        <v>144912</v>
      </c>
      <c r="E65" s="159">
        <f t="shared" si="13"/>
        <v>165577</v>
      </c>
      <c r="F65" s="159">
        <f t="shared" si="14"/>
        <v>177599</v>
      </c>
      <c r="G65" s="162">
        <f t="shared" si="15"/>
        <v>242480</v>
      </c>
      <c r="H65" s="162">
        <f t="shared" si="16"/>
        <v>233688</v>
      </c>
      <c r="I65" s="110">
        <f t="shared" si="17"/>
        <v>242217</v>
      </c>
      <c r="J65" s="110">
        <f t="shared" si="18"/>
        <v>222324</v>
      </c>
      <c r="K65" s="110">
        <f t="shared" si="19"/>
        <v>134160</v>
      </c>
      <c r="L65" s="110">
        <f t="shared" si="20"/>
        <v>124204</v>
      </c>
    </row>
    <row r="66" spans="1:17" s="87" customFormat="1" ht="15.75" thickBot="1">
      <c r="A66" s="100"/>
      <c r="B66" s="102" t="s">
        <v>3</v>
      </c>
      <c r="C66" s="100">
        <f>SUM(C38:C65)</f>
        <v>50330532</v>
      </c>
      <c r="D66" s="163">
        <f aca="true" t="shared" si="21" ref="D66:L66">SUM(D38:D65)</f>
        <v>52826887</v>
      </c>
      <c r="E66" s="100">
        <f t="shared" si="21"/>
        <v>59230224</v>
      </c>
      <c r="F66" s="100">
        <f t="shared" si="21"/>
        <v>65518236</v>
      </c>
      <c r="G66" s="164">
        <f t="shared" si="21"/>
        <v>68814583</v>
      </c>
      <c r="H66" s="164">
        <f t="shared" si="21"/>
        <v>81810878</v>
      </c>
      <c r="I66" s="100">
        <f t="shared" si="21"/>
        <v>85912182</v>
      </c>
      <c r="J66" s="100">
        <f t="shared" si="21"/>
        <v>86632772</v>
      </c>
      <c r="K66" s="100">
        <f t="shared" si="21"/>
        <v>91939001</v>
      </c>
      <c r="L66" s="100">
        <f t="shared" si="21"/>
        <v>99880620</v>
      </c>
      <c r="M66" s="90"/>
      <c r="N66" s="90"/>
      <c r="O66" s="90"/>
      <c r="P66" s="90"/>
      <c r="Q66" s="90"/>
    </row>
  </sheetData>
  <sheetProtection/>
  <mergeCells count="16">
    <mergeCell ref="A36:A37"/>
    <mergeCell ref="B36:B37"/>
    <mergeCell ref="B3:B5"/>
    <mergeCell ref="A3:A5"/>
    <mergeCell ref="C4:E4"/>
    <mergeCell ref="C36:L36"/>
    <mergeCell ref="U4:W4"/>
    <mergeCell ref="X4:Z4"/>
    <mergeCell ref="AA4:AC4"/>
    <mergeCell ref="AD4:AF4"/>
    <mergeCell ref="C3:AF3"/>
    <mergeCell ref="R4:T4"/>
    <mergeCell ref="F4:H4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66"/>
  <sheetViews>
    <sheetView zoomScalePageLayoutView="0" workbookViewId="0" topLeftCell="A4">
      <selection activeCell="C18" sqref="C18:T31"/>
    </sheetView>
  </sheetViews>
  <sheetFormatPr defaultColWidth="9.140625" defaultRowHeight="15"/>
  <cols>
    <col min="1" max="1" width="3.7109375" style="5" customWidth="1"/>
    <col min="2" max="2" width="18.7109375" style="4" customWidth="1"/>
    <col min="3" max="17" width="12.7109375" style="12" customWidth="1"/>
    <col min="18" max="20" width="12.7109375" style="11" customWidth="1"/>
    <col min="21" max="16384" width="9.140625" style="11" customWidth="1"/>
  </cols>
  <sheetData>
    <row r="1" spans="1:2" ht="16.5">
      <c r="A1" s="2" t="s">
        <v>38</v>
      </c>
      <c r="B1" s="16"/>
    </row>
    <row r="2" spans="1:2" ht="17.25" thickBot="1">
      <c r="A2" s="2"/>
      <c r="B2" s="16"/>
    </row>
    <row r="3" spans="1:20" ht="16.5" customHeight="1" thickBot="1">
      <c r="A3" s="277"/>
      <c r="B3" s="280" t="s">
        <v>6</v>
      </c>
      <c r="C3" s="271" t="s">
        <v>4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3"/>
    </row>
    <row r="4" spans="1:20" s="15" customFormat="1" ht="15.75" thickBot="1">
      <c r="A4" s="278"/>
      <c r="B4" s="281"/>
      <c r="C4" s="283">
        <v>2008</v>
      </c>
      <c r="D4" s="269"/>
      <c r="E4" s="270"/>
      <c r="F4" s="283">
        <v>2009</v>
      </c>
      <c r="G4" s="269"/>
      <c r="H4" s="284"/>
      <c r="I4" s="283">
        <v>2010</v>
      </c>
      <c r="J4" s="269"/>
      <c r="K4" s="270"/>
      <c r="L4" s="283">
        <v>2011</v>
      </c>
      <c r="M4" s="269"/>
      <c r="N4" s="270"/>
      <c r="O4" s="268">
        <v>2012</v>
      </c>
      <c r="P4" s="269"/>
      <c r="Q4" s="270"/>
      <c r="R4" s="268">
        <v>2013</v>
      </c>
      <c r="S4" s="269"/>
      <c r="T4" s="270"/>
    </row>
    <row r="5" spans="1:20" ht="15.75" thickBot="1">
      <c r="A5" s="279"/>
      <c r="B5" s="282"/>
      <c r="C5" s="8" t="s">
        <v>0</v>
      </c>
      <c r="D5" s="6" t="s">
        <v>1</v>
      </c>
      <c r="E5" s="9" t="s">
        <v>2</v>
      </c>
      <c r="F5" s="8" t="s">
        <v>0</v>
      </c>
      <c r="G5" s="6" t="s">
        <v>1</v>
      </c>
      <c r="H5" s="46" t="s">
        <v>2</v>
      </c>
      <c r="I5" s="8" t="s">
        <v>0</v>
      </c>
      <c r="J5" s="6" t="s">
        <v>1</v>
      </c>
      <c r="K5" s="9" t="s">
        <v>2</v>
      </c>
      <c r="L5" s="8" t="s">
        <v>0</v>
      </c>
      <c r="M5" s="6" t="s">
        <v>1</v>
      </c>
      <c r="N5" s="9" t="s">
        <v>2</v>
      </c>
      <c r="O5" s="8" t="s">
        <v>0</v>
      </c>
      <c r="P5" s="6" t="s">
        <v>1</v>
      </c>
      <c r="Q5" s="9" t="s">
        <v>2</v>
      </c>
      <c r="R5" s="8" t="s">
        <v>0</v>
      </c>
      <c r="S5" s="6" t="s">
        <v>1</v>
      </c>
      <c r="T5" s="9" t="s">
        <v>2</v>
      </c>
    </row>
    <row r="6" spans="1:20" s="212" customFormat="1" ht="15">
      <c r="A6" s="206">
        <v>1</v>
      </c>
      <c r="B6" s="207" t="s">
        <v>35</v>
      </c>
      <c r="C6" s="208">
        <v>57053095</v>
      </c>
      <c r="D6" s="209">
        <v>592023760</v>
      </c>
      <c r="E6" s="210">
        <f>C6+D6</f>
        <v>649076855</v>
      </c>
      <c r="F6" s="208">
        <v>53548650</v>
      </c>
      <c r="G6" s="209">
        <v>531010317</v>
      </c>
      <c r="H6" s="211">
        <f>F6+G6</f>
        <v>584558967</v>
      </c>
      <c r="I6" s="208">
        <v>60502090</v>
      </c>
      <c r="J6" s="209">
        <v>614399700</v>
      </c>
      <c r="K6" s="210">
        <f>I6+J6</f>
        <v>674901790</v>
      </c>
      <c r="L6" s="208">
        <v>63238747</v>
      </c>
      <c r="M6" s="209">
        <v>606610278</v>
      </c>
      <c r="N6" s="210">
        <f>L6+M6</f>
        <v>669849025</v>
      </c>
      <c r="O6" s="208">
        <v>67834365</v>
      </c>
      <c r="P6" s="209">
        <v>605273036</v>
      </c>
      <c r="Q6" s="210">
        <f>O6+P6</f>
        <v>673107401</v>
      </c>
      <c r="R6" s="208">
        <v>72851742</v>
      </c>
      <c r="S6" s="209">
        <v>608131205.8</v>
      </c>
      <c r="T6" s="210">
        <f>R6+S6</f>
        <v>680982947.8</v>
      </c>
    </row>
    <row r="7" spans="1:20" s="212" customFormat="1" ht="15">
      <c r="A7" s="213">
        <v>2</v>
      </c>
      <c r="B7" s="214" t="s">
        <v>8</v>
      </c>
      <c r="C7" s="208">
        <v>25252091.5</v>
      </c>
      <c r="D7" s="209">
        <v>167684190.4</v>
      </c>
      <c r="E7" s="210">
        <f aca="true" t="shared" si="0" ref="E7:E34">C7+D7</f>
        <v>192936281.9</v>
      </c>
      <c r="F7" s="208">
        <v>20889784.799999997</v>
      </c>
      <c r="G7" s="209">
        <v>116885386.6</v>
      </c>
      <c r="H7" s="211">
        <f aca="true" t="shared" si="1" ref="H7:H34">F7+G7</f>
        <v>137775171.39999998</v>
      </c>
      <c r="I7" s="208">
        <v>27650995.3</v>
      </c>
      <c r="J7" s="209">
        <v>119405823.90000002</v>
      </c>
      <c r="K7" s="210">
        <f aca="true" t="shared" si="2" ref="K7:K34">I7+J7</f>
        <v>147056819.20000002</v>
      </c>
      <c r="L7" s="208">
        <v>25054439</v>
      </c>
      <c r="M7" s="209">
        <v>106791161.3</v>
      </c>
      <c r="N7" s="210">
        <f aca="true" t="shared" si="3" ref="N7:N34">L7+M7</f>
        <v>131845600.3</v>
      </c>
      <c r="O7" s="208">
        <v>26951588.6</v>
      </c>
      <c r="P7" s="209">
        <v>96294290.95</v>
      </c>
      <c r="Q7" s="210">
        <f aca="true" t="shared" si="4" ref="Q7:Q34">O7+P7</f>
        <v>123245879.55000001</v>
      </c>
      <c r="R7" s="208">
        <v>20805489.8</v>
      </c>
      <c r="S7" s="209">
        <v>132897784.5</v>
      </c>
      <c r="T7" s="210">
        <f aca="true" t="shared" si="5" ref="T7:T34">R7+S7</f>
        <v>153703274.3</v>
      </c>
    </row>
    <row r="8" spans="1:20" s="212" customFormat="1" ht="15">
      <c r="A8" s="213">
        <v>3</v>
      </c>
      <c r="B8" s="214" t="s">
        <v>9</v>
      </c>
      <c r="C8" s="208">
        <v>29590914</v>
      </c>
      <c r="D8" s="209">
        <v>4941414</v>
      </c>
      <c r="E8" s="210">
        <f t="shared" si="0"/>
        <v>34532328</v>
      </c>
      <c r="F8" s="208">
        <v>20737825.3</v>
      </c>
      <c r="G8" s="209">
        <v>4341359</v>
      </c>
      <c r="H8" s="211">
        <f t="shared" si="1"/>
        <v>25079184.3</v>
      </c>
      <c r="I8" s="208">
        <v>22632683</v>
      </c>
      <c r="J8" s="209">
        <v>4100181</v>
      </c>
      <c r="K8" s="210">
        <f t="shared" si="2"/>
        <v>26732864</v>
      </c>
      <c r="L8" s="208">
        <v>25528799</v>
      </c>
      <c r="M8" s="209">
        <v>3005249</v>
      </c>
      <c r="N8" s="210">
        <f t="shared" si="3"/>
        <v>28534048</v>
      </c>
      <c r="O8" s="208">
        <v>20943059</v>
      </c>
      <c r="P8" s="209">
        <v>2620236</v>
      </c>
      <c r="Q8" s="210">
        <f t="shared" si="4"/>
        <v>23563295</v>
      </c>
      <c r="R8" s="208">
        <v>19901856</v>
      </c>
      <c r="S8" s="209">
        <v>2020556</v>
      </c>
      <c r="T8" s="210">
        <f t="shared" si="5"/>
        <v>21922412</v>
      </c>
    </row>
    <row r="9" spans="1:20" s="212" customFormat="1" ht="15">
      <c r="A9" s="213">
        <v>4</v>
      </c>
      <c r="B9" s="214" t="s">
        <v>10</v>
      </c>
      <c r="C9" s="208">
        <v>18139851.27</v>
      </c>
      <c r="D9" s="209">
        <v>1025691</v>
      </c>
      <c r="E9" s="210">
        <f t="shared" si="0"/>
        <v>19165542.27</v>
      </c>
      <c r="F9" s="208">
        <v>19592305.67</v>
      </c>
      <c r="G9" s="209">
        <v>1238081</v>
      </c>
      <c r="H9" s="211">
        <f t="shared" si="1"/>
        <v>20830386.67</v>
      </c>
      <c r="I9" s="208">
        <v>25080576.4</v>
      </c>
      <c r="J9" s="209">
        <v>1896009</v>
      </c>
      <c r="K9" s="210">
        <f t="shared" si="2"/>
        <v>26976585.4</v>
      </c>
      <c r="L9" s="208">
        <v>23441454.099999998</v>
      </c>
      <c r="M9" s="209">
        <v>1345164.5</v>
      </c>
      <c r="N9" s="210">
        <f t="shared" si="3"/>
        <v>24786618.599999998</v>
      </c>
      <c r="O9" s="208">
        <v>15070223.3</v>
      </c>
      <c r="P9" s="209">
        <v>740631</v>
      </c>
      <c r="Q9" s="210">
        <f t="shared" si="4"/>
        <v>15810854.3</v>
      </c>
      <c r="R9" s="208">
        <v>21187999.8</v>
      </c>
      <c r="S9" s="209">
        <v>805026.5</v>
      </c>
      <c r="T9" s="210">
        <f t="shared" si="5"/>
        <v>21993026.3</v>
      </c>
    </row>
    <row r="10" spans="1:20" s="212" customFormat="1" ht="15">
      <c r="A10" s="213">
        <v>5</v>
      </c>
      <c r="B10" s="214" t="s">
        <v>11</v>
      </c>
      <c r="C10" s="208">
        <v>437099</v>
      </c>
      <c r="D10" s="209">
        <v>151989</v>
      </c>
      <c r="E10" s="210">
        <f t="shared" si="0"/>
        <v>589088</v>
      </c>
      <c r="F10" s="208">
        <v>420620</v>
      </c>
      <c r="G10" s="209">
        <v>151151</v>
      </c>
      <c r="H10" s="211">
        <f t="shared" si="1"/>
        <v>571771</v>
      </c>
      <c r="I10" s="208">
        <v>291475</v>
      </c>
      <c r="J10" s="209">
        <v>142964</v>
      </c>
      <c r="K10" s="210">
        <f t="shared" si="2"/>
        <v>434439</v>
      </c>
      <c r="L10" s="208">
        <v>515777</v>
      </c>
      <c r="M10" s="209">
        <v>130000</v>
      </c>
      <c r="N10" s="210">
        <f t="shared" si="3"/>
        <v>645777</v>
      </c>
      <c r="O10" s="208">
        <v>713006</v>
      </c>
      <c r="P10" s="209">
        <v>40618</v>
      </c>
      <c r="Q10" s="210">
        <f t="shared" si="4"/>
        <v>753624</v>
      </c>
      <c r="R10" s="208">
        <v>592037</v>
      </c>
      <c r="S10" s="209">
        <v>37917</v>
      </c>
      <c r="T10" s="210">
        <f t="shared" si="5"/>
        <v>629954</v>
      </c>
    </row>
    <row r="11" spans="1:20" s="221" customFormat="1" ht="15">
      <c r="A11" s="215">
        <v>6</v>
      </c>
      <c r="B11" s="216" t="s">
        <v>12</v>
      </c>
      <c r="C11" s="217">
        <v>181327</v>
      </c>
      <c r="D11" s="218">
        <v>0</v>
      </c>
      <c r="E11" s="219">
        <f t="shared" si="0"/>
        <v>181327</v>
      </c>
      <c r="F11" s="217">
        <v>184875</v>
      </c>
      <c r="G11" s="218">
        <v>0</v>
      </c>
      <c r="H11" s="220">
        <f t="shared" si="1"/>
        <v>184875</v>
      </c>
      <c r="I11" s="217">
        <v>177470</v>
      </c>
      <c r="J11" s="218">
        <v>0</v>
      </c>
      <c r="K11" s="219">
        <f t="shared" si="2"/>
        <v>177470</v>
      </c>
      <c r="L11" s="217">
        <v>164256</v>
      </c>
      <c r="M11" s="218">
        <v>0</v>
      </c>
      <c r="N11" s="219">
        <f t="shared" si="3"/>
        <v>164256</v>
      </c>
      <c r="O11" s="217">
        <v>147176</v>
      </c>
      <c r="P11" s="218">
        <v>0</v>
      </c>
      <c r="Q11" s="219">
        <f t="shared" si="4"/>
        <v>147176</v>
      </c>
      <c r="R11" s="217">
        <v>178230</v>
      </c>
      <c r="S11" s="218">
        <v>1010</v>
      </c>
      <c r="T11" s="219">
        <f t="shared" si="5"/>
        <v>179240</v>
      </c>
    </row>
    <row r="12" spans="1:20" s="221" customFormat="1" ht="15">
      <c r="A12" s="215">
        <v>7</v>
      </c>
      <c r="B12" s="216" t="s">
        <v>13</v>
      </c>
      <c r="C12" s="217">
        <v>23842</v>
      </c>
      <c r="D12" s="218">
        <v>0</v>
      </c>
      <c r="E12" s="219">
        <f t="shared" si="0"/>
        <v>23842</v>
      </c>
      <c r="F12" s="217">
        <v>23649</v>
      </c>
      <c r="G12" s="218">
        <v>0</v>
      </c>
      <c r="H12" s="220">
        <f t="shared" si="1"/>
        <v>23649</v>
      </c>
      <c r="I12" s="217">
        <v>49557</v>
      </c>
      <c r="J12" s="218">
        <v>363</v>
      </c>
      <c r="K12" s="219">
        <f t="shared" si="2"/>
        <v>49920</v>
      </c>
      <c r="L12" s="217">
        <v>102865</v>
      </c>
      <c r="M12" s="218">
        <v>500</v>
      </c>
      <c r="N12" s="219">
        <f t="shared" si="3"/>
        <v>103365</v>
      </c>
      <c r="O12" s="217">
        <v>146531</v>
      </c>
      <c r="P12" s="218">
        <v>0</v>
      </c>
      <c r="Q12" s="219">
        <f t="shared" si="4"/>
        <v>146531</v>
      </c>
      <c r="R12" s="217">
        <v>102957</v>
      </c>
      <c r="S12" s="218">
        <v>0</v>
      </c>
      <c r="T12" s="219">
        <f t="shared" si="5"/>
        <v>102957</v>
      </c>
    </row>
    <row r="13" spans="1:20" s="221" customFormat="1" ht="15">
      <c r="A13" s="215">
        <v>8</v>
      </c>
      <c r="B13" s="216" t="s">
        <v>14</v>
      </c>
      <c r="C13" s="217">
        <v>41193</v>
      </c>
      <c r="D13" s="218">
        <v>0</v>
      </c>
      <c r="E13" s="219">
        <f t="shared" si="0"/>
        <v>41193</v>
      </c>
      <c r="F13" s="217">
        <v>33592</v>
      </c>
      <c r="G13" s="218">
        <v>0</v>
      </c>
      <c r="H13" s="220">
        <f t="shared" si="1"/>
        <v>33592</v>
      </c>
      <c r="I13" s="217">
        <v>34052</v>
      </c>
      <c r="J13" s="218">
        <v>0</v>
      </c>
      <c r="K13" s="219">
        <f t="shared" si="2"/>
        <v>34052</v>
      </c>
      <c r="L13" s="217">
        <v>46391</v>
      </c>
      <c r="M13" s="218">
        <v>0</v>
      </c>
      <c r="N13" s="219">
        <f t="shared" si="3"/>
        <v>46391</v>
      </c>
      <c r="O13" s="217">
        <v>123330</v>
      </c>
      <c r="P13" s="218">
        <v>0</v>
      </c>
      <c r="Q13" s="219">
        <f t="shared" si="4"/>
        <v>123330</v>
      </c>
      <c r="R13" s="217">
        <v>126178</v>
      </c>
      <c r="S13" s="218">
        <v>0</v>
      </c>
      <c r="T13" s="219">
        <f t="shared" si="5"/>
        <v>126178</v>
      </c>
    </row>
    <row r="14" spans="1:20" s="221" customFormat="1" ht="15">
      <c r="A14" s="215">
        <v>9</v>
      </c>
      <c r="B14" s="216" t="s">
        <v>15</v>
      </c>
      <c r="C14" s="217">
        <v>0</v>
      </c>
      <c r="D14" s="218">
        <v>178618</v>
      </c>
      <c r="E14" s="219">
        <f t="shared" si="0"/>
        <v>178618</v>
      </c>
      <c r="F14" s="217">
        <v>0</v>
      </c>
      <c r="G14" s="218">
        <v>127436</v>
      </c>
      <c r="H14" s="220">
        <f t="shared" si="1"/>
        <v>127436</v>
      </c>
      <c r="I14" s="217">
        <v>0</v>
      </c>
      <c r="J14" s="218">
        <v>143847</v>
      </c>
      <c r="K14" s="219">
        <f t="shared" si="2"/>
        <v>143847</v>
      </c>
      <c r="L14" s="217">
        <v>103</v>
      </c>
      <c r="M14" s="218">
        <v>138852</v>
      </c>
      <c r="N14" s="219">
        <f t="shared" si="3"/>
        <v>138955</v>
      </c>
      <c r="O14" s="217">
        <v>20504</v>
      </c>
      <c r="P14" s="218">
        <v>174873</v>
      </c>
      <c r="Q14" s="219">
        <f t="shared" si="4"/>
        <v>195377</v>
      </c>
      <c r="R14" s="217">
        <v>0</v>
      </c>
      <c r="S14" s="218">
        <v>0</v>
      </c>
      <c r="T14" s="219">
        <f t="shared" si="5"/>
        <v>0</v>
      </c>
    </row>
    <row r="15" spans="1:20" s="221" customFormat="1" ht="15">
      <c r="A15" s="215">
        <v>10</v>
      </c>
      <c r="B15" s="216" t="s">
        <v>16</v>
      </c>
      <c r="C15" s="217">
        <v>10235705.122000001</v>
      </c>
      <c r="D15" s="218">
        <v>8237105.5</v>
      </c>
      <c r="E15" s="219">
        <f t="shared" si="0"/>
        <v>18472810.622</v>
      </c>
      <c r="F15" s="217">
        <v>11069586.224999998</v>
      </c>
      <c r="G15" s="218">
        <v>7466126</v>
      </c>
      <c r="H15" s="220">
        <f t="shared" si="1"/>
        <v>18535712.224999998</v>
      </c>
      <c r="I15" s="217">
        <v>11091886.1</v>
      </c>
      <c r="J15" s="218">
        <v>8896241.6</v>
      </c>
      <c r="K15" s="219">
        <f t="shared" si="2"/>
        <v>19988127.7</v>
      </c>
      <c r="L15" s="217">
        <v>10103024.533149999</v>
      </c>
      <c r="M15" s="218">
        <v>9824574.899999999</v>
      </c>
      <c r="N15" s="219">
        <f t="shared" si="3"/>
        <v>19927599.433149997</v>
      </c>
      <c r="O15" s="217">
        <v>11877281.4</v>
      </c>
      <c r="P15" s="218">
        <v>10803162.100000001</v>
      </c>
      <c r="Q15" s="219">
        <f t="shared" si="4"/>
        <v>22680443.5</v>
      </c>
      <c r="R15" s="217">
        <v>11857605.35</v>
      </c>
      <c r="S15" s="218">
        <v>14585653</v>
      </c>
      <c r="T15" s="219">
        <f t="shared" si="5"/>
        <v>26443258.35</v>
      </c>
    </row>
    <row r="16" spans="1:20" s="221" customFormat="1" ht="15">
      <c r="A16" s="215">
        <v>11</v>
      </c>
      <c r="B16" s="216" t="s">
        <v>17</v>
      </c>
      <c r="C16" s="217">
        <v>70079</v>
      </c>
      <c r="D16" s="218">
        <v>0</v>
      </c>
      <c r="E16" s="219">
        <f t="shared" si="0"/>
        <v>70079</v>
      </c>
      <c r="F16" s="217">
        <v>69861</v>
      </c>
      <c r="G16" s="218">
        <v>0</v>
      </c>
      <c r="H16" s="220">
        <f t="shared" si="1"/>
        <v>69861</v>
      </c>
      <c r="I16" s="217">
        <v>49334</v>
      </c>
      <c r="J16" s="218">
        <v>41</v>
      </c>
      <c r="K16" s="219">
        <f t="shared" si="2"/>
        <v>49375</v>
      </c>
      <c r="L16" s="217">
        <v>37627</v>
      </c>
      <c r="M16" s="218">
        <v>0</v>
      </c>
      <c r="N16" s="219">
        <f t="shared" si="3"/>
        <v>37627</v>
      </c>
      <c r="O16" s="217">
        <v>52614</v>
      </c>
      <c r="P16" s="218">
        <v>4000</v>
      </c>
      <c r="Q16" s="219">
        <f t="shared" si="4"/>
        <v>56614</v>
      </c>
      <c r="R16" s="217">
        <v>61136</v>
      </c>
      <c r="S16" s="218">
        <v>24490</v>
      </c>
      <c r="T16" s="219">
        <f t="shared" si="5"/>
        <v>85626</v>
      </c>
    </row>
    <row r="17" spans="1:20" s="221" customFormat="1" ht="15">
      <c r="A17" s="215">
        <v>12</v>
      </c>
      <c r="B17" s="216" t="s">
        <v>18</v>
      </c>
      <c r="C17" s="217">
        <v>0</v>
      </c>
      <c r="D17" s="218">
        <v>0</v>
      </c>
      <c r="E17" s="219">
        <f t="shared" si="0"/>
        <v>0</v>
      </c>
      <c r="F17" s="217">
        <v>0</v>
      </c>
      <c r="G17" s="218">
        <v>0</v>
      </c>
      <c r="H17" s="220">
        <f t="shared" si="1"/>
        <v>0</v>
      </c>
      <c r="I17" s="217">
        <v>0</v>
      </c>
      <c r="J17" s="218">
        <v>0</v>
      </c>
      <c r="K17" s="219">
        <f t="shared" si="2"/>
        <v>0</v>
      </c>
      <c r="L17" s="217">
        <v>0</v>
      </c>
      <c r="M17" s="218">
        <v>0</v>
      </c>
      <c r="N17" s="219">
        <f t="shared" si="3"/>
        <v>0</v>
      </c>
      <c r="O17" s="217">
        <v>0</v>
      </c>
      <c r="P17" s="218">
        <v>33850</v>
      </c>
      <c r="Q17" s="219">
        <f t="shared" si="4"/>
        <v>33850</v>
      </c>
      <c r="R17" s="217">
        <v>140</v>
      </c>
      <c r="S17" s="218">
        <v>403156</v>
      </c>
      <c r="T17" s="219">
        <f t="shared" si="5"/>
        <v>403296</v>
      </c>
    </row>
    <row r="18" spans="1:20" s="228" customFormat="1" ht="15">
      <c r="A18" s="222">
        <v>13</v>
      </c>
      <c r="B18" s="223" t="s">
        <v>36</v>
      </c>
      <c r="C18" s="224">
        <v>0</v>
      </c>
      <c r="D18" s="225">
        <v>0</v>
      </c>
      <c r="E18" s="226">
        <f t="shared" si="0"/>
        <v>0</v>
      </c>
      <c r="F18" s="224">
        <v>0</v>
      </c>
      <c r="G18" s="225">
        <v>0</v>
      </c>
      <c r="H18" s="227">
        <f t="shared" si="1"/>
        <v>0</v>
      </c>
      <c r="I18" s="224">
        <v>0</v>
      </c>
      <c r="J18" s="225">
        <v>0</v>
      </c>
      <c r="K18" s="226">
        <f t="shared" si="2"/>
        <v>0</v>
      </c>
      <c r="L18" s="224">
        <v>0</v>
      </c>
      <c r="M18" s="225">
        <v>0</v>
      </c>
      <c r="N18" s="226">
        <f t="shared" si="3"/>
        <v>0</v>
      </c>
      <c r="O18" s="224">
        <v>72374</v>
      </c>
      <c r="P18" s="225">
        <v>600</v>
      </c>
      <c r="Q18" s="226">
        <f t="shared" si="4"/>
        <v>72974</v>
      </c>
      <c r="R18" s="224">
        <v>29754</v>
      </c>
      <c r="S18" s="225">
        <v>0</v>
      </c>
      <c r="T18" s="226">
        <f t="shared" si="5"/>
        <v>29754</v>
      </c>
    </row>
    <row r="19" spans="1:20" s="228" customFormat="1" ht="15">
      <c r="A19" s="222">
        <v>14</v>
      </c>
      <c r="B19" s="223" t="s">
        <v>20</v>
      </c>
      <c r="C19" s="224">
        <v>0</v>
      </c>
      <c r="D19" s="225">
        <v>0</v>
      </c>
      <c r="E19" s="226">
        <f t="shared" si="0"/>
        <v>0</v>
      </c>
      <c r="F19" s="224">
        <v>0</v>
      </c>
      <c r="G19" s="225">
        <v>0</v>
      </c>
      <c r="H19" s="227">
        <f t="shared" si="1"/>
        <v>0</v>
      </c>
      <c r="I19" s="224">
        <v>0</v>
      </c>
      <c r="J19" s="225">
        <v>0</v>
      </c>
      <c r="K19" s="226">
        <f t="shared" si="2"/>
        <v>0</v>
      </c>
      <c r="L19" s="224">
        <v>0</v>
      </c>
      <c r="M19" s="225">
        <v>0</v>
      </c>
      <c r="N19" s="226">
        <f t="shared" si="3"/>
        <v>0</v>
      </c>
      <c r="O19" s="224">
        <v>5251</v>
      </c>
      <c r="P19" s="225">
        <v>0</v>
      </c>
      <c r="Q19" s="226">
        <f t="shared" si="4"/>
        <v>5251</v>
      </c>
      <c r="R19" s="224">
        <v>20617</v>
      </c>
      <c r="S19" s="225">
        <v>0</v>
      </c>
      <c r="T19" s="226">
        <f t="shared" si="5"/>
        <v>20617</v>
      </c>
    </row>
    <row r="20" spans="1:20" s="228" customFormat="1" ht="15">
      <c r="A20" s="222">
        <v>15</v>
      </c>
      <c r="B20" s="223" t="s">
        <v>21</v>
      </c>
      <c r="C20" s="224">
        <v>0</v>
      </c>
      <c r="D20" s="225">
        <v>0</v>
      </c>
      <c r="E20" s="226">
        <f t="shared" si="0"/>
        <v>0</v>
      </c>
      <c r="F20" s="224">
        <v>0</v>
      </c>
      <c r="G20" s="225">
        <v>0</v>
      </c>
      <c r="H20" s="227">
        <f t="shared" si="1"/>
        <v>0</v>
      </c>
      <c r="I20" s="224">
        <v>0</v>
      </c>
      <c r="J20" s="225">
        <v>0</v>
      </c>
      <c r="K20" s="226">
        <f t="shared" si="2"/>
        <v>0</v>
      </c>
      <c r="L20" s="224">
        <v>0</v>
      </c>
      <c r="M20" s="225">
        <v>0</v>
      </c>
      <c r="N20" s="226">
        <f t="shared" si="3"/>
        <v>0</v>
      </c>
      <c r="O20" s="224">
        <v>27131</v>
      </c>
      <c r="P20" s="225">
        <v>280</v>
      </c>
      <c r="Q20" s="226">
        <f t="shared" si="4"/>
        <v>27411</v>
      </c>
      <c r="R20" s="224">
        <v>26190</v>
      </c>
      <c r="S20" s="225">
        <v>382</v>
      </c>
      <c r="T20" s="226">
        <f t="shared" si="5"/>
        <v>26572</v>
      </c>
    </row>
    <row r="21" spans="1:20" s="228" customFormat="1" ht="15">
      <c r="A21" s="222">
        <v>16</v>
      </c>
      <c r="B21" s="223" t="s">
        <v>22</v>
      </c>
      <c r="C21" s="224">
        <v>3139779</v>
      </c>
      <c r="D21" s="225">
        <v>1426447.1</v>
      </c>
      <c r="E21" s="226">
        <f t="shared" si="0"/>
        <v>4566226.1</v>
      </c>
      <c r="F21" s="224">
        <v>2997325.0000000005</v>
      </c>
      <c r="G21" s="225">
        <v>1167987.0999999999</v>
      </c>
      <c r="H21" s="227">
        <f t="shared" si="1"/>
        <v>4165312.1000000006</v>
      </c>
      <c r="I21" s="224">
        <v>4026219.9</v>
      </c>
      <c r="J21" s="225">
        <v>565442</v>
      </c>
      <c r="K21" s="226">
        <f t="shared" si="2"/>
        <v>4591661.9</v>
      </c>
      <c r="L21" s="224">
        <v>4590719.9</v>
      </c>
      <c r="M21" s="225">
        <v>703404.6</v>
      </c>
      <c r="N21" s="226">
        <f t="shared" si="3"/>
        <v>5294124.5</v>
      </c>
      <c r="O21" s="224">
        <v>3499318</v>
      </c>
      <c r="P21" s="225">
        <v>2572304</v>
      </c>
      <c r="Q21" s="226">
        <f t="shared" si="4"/>
        <v>6071622</v>
      </c>
      <c r="R21" s="224">
        <v>5899779</v>
      </c>
      <c r="S21" s="225">
        <v>3429220</v>
      </c>
      <c r="T21" s="226">
        <f t="shared" si="5"/>
        <v>9328999</v>
      </c>
    </row>
    <row r="22" spans="1:20" s="228" customFormat="1" ht="15">
      <c r="A22" s="222">
        <v>17</v>
      </c>
      <c r="B22" s="223" t="s">
        <v>23</v>
      </c>
      <c r="C22" s="224">
        <v>0</v>
      </c>
      <c r="D22" s="225">
        <v>0</v>
      </c>
      <c r="E22" s="226">
        <f t="shared" si="0"/>
        <v>0</v>
      </c>
      <c r="F22" s="224">
        <v>0</v>
      </c>
      <c r="G22" s="225">
        <v>0</v>
      </c>
      <c r="H22" s="227">
        <f t="shared" si="1"/>
        <v>0</v>
      </c>
      <c r="I22" s="224">
        <v>0</v>
      </c>
      <c r="J22" s="225">
        <v>0</v>
      </c>
      <c r="K22" s="226">
        <f t="shared" si="2"/>
        <v>0</v>
      </c>
      <c r="L22" s="224">
        <v>41829</v>
      </c>
      <c r="M22" s="225">
        <v>0</v>
      </c>
      <c r="N22" s="226">
        <f t="shared" si="3"/>
        <v>41829</v>
      </c>
      <c r="O22" s="224">
        <v>184595</v>
      </c>
      <c r="P22" s="225">
        <v>0</v>
      </c>
      <c r="Q22" s="226">
        <f t="shared" si="4"/>
        <v>184595</v>
      </c>
      <c r="R22" s="224">
        <v>200328</v>
      </c>
      <c r="S22" s="225">
        <v>0</v>
      </c>
      <c r="T22" s="226">
        <f t="shared" si="5"/>
        <v>200328</v>
      </c>
    </row>
    <row r="23" spans="1:20" s="228" customFormat="1" ht="15">
      <c r="A23" s="222">
        <v>18</v>
      </c>
      <c r="B23" s="223" t="s">
        <v>24</v>
      </c>
      <c r="C23" s="224">
        <v>3054589</v>
      </c>
      <c r="D23" s="225">
        <v>0</v>
      </c>
      <c r="E23" s="226">
        <f t="shared" si="0"/>
        <v>3054589</v>
      </c>
      <c r="F23" s="224">
        <v>2098779</v>
      </c>
      <c r="G23" s="225">
        <v>0</v>
      </c>
      <c r="H23" s="227">
        <f t="shared" si="1"/>
        <v>2098779</v>
      </c>
      <c r="I23" s="224">
        <v>2805918</v>
      </c>
      <c r="J23" s="225">
        <v>0</v>
      </c>
      <c r="K23" s="226">
        <f t="shared" si="2"/>
        <v>2805918</v>
      </c>
      <c r="L23" s="224">
        <v>2300108</v>
      </c>
      <c r="M23" s="225">
        <v>0</v>
      </c>
      <c r="N23" s="226">
        <f t="shared" si="3"/>
        <v>2300108</v>
      </c>
      <c r="O23" s="224">
        <v>2478975</v>
      </c>
      <c r="P23" s="225">
        <v>0</v>
      </c>
      <c r="Q23" s="226">
        <f t="shared" si="4"/>
        <v>2478975</v>
      </c>
      <c r="R23" s="224">
        <v>2894179</v>
      </c>
      <c r="S23" s="225">
        <v>0</v>
      </c>
      <c r="T23" s="226">
        <f t="shared" si="5"/>
        <v>2894179</v>
      </c>
    </row>
    <row r="24" spans="1:20" s="228" customFormat="1" ht="15">
      <c r="A24" s="222">
        <v>19</v>
      </c>
      <c r="B24" s="223" t="s">
        <v>25</v>
      </c>
      <c r="C24" s="224">
        <v>1262197</v>
      </c>
      <c r="D24" s="225">
        <v>0</v>
      </c>
      <c r="E24" s="226">
        <f t="shared" si="0"/>
        <v>1262197</v>
      </c>
      <c r="F24" s="224">
        <v>1951169</v>
      </c>
      <c r="G24" s="225">
        <v>0</v>
      </c>
      <c r="H24" s="227">
        <f t="shared" si="1"/>
        <v>1951169</v>
      </c>
      <c r="I24" s="224">
        <v>3044935</v>
      </c>
      <c r="J24" s="225">
        <v>0</v>
      </c>
      <c r="K24" s="226">
        <f t="shared" si="2"/>
        <v>3044935</v>
      </c>
      <c r="L24" s="224">
        <v>3198421</v>
      </c>
      <c r="M24" s="225">
        <v>0</v>
      </c>
      <c r="N24" s="226">
        <f t="shared" si="3"/>
        <v>3198421</v>
      </c>
      <c r="O24" s="224">
        <v>2485728</v>
      </c>
      <c r="P24" s="225">
        <v>3261</v>
      </c>
      <c r="Q24" s="226">
        <f t="shared" si="4"/>
        <v>2488989</v>
      </c>
      <c r="R24" s="224">
        <v>2843972</v>
      </c>
      <c r="S24" s="225">
        <v>173</v>
      </c>
      <c r="T24" s="226">
        <f t="shared" si="5"/>
        <v>2844145</v>
      </c>
    </row>
    <row r="25" spans="1:20" s="228" customFormat="1" ht="15">
      <c r="A25" s="222">
        <v>20</v>
      </c>
      <c r="B25" s="223" t="s">
        <v>26</v>
      </c>
      <c r="C25" s="224">
        <v>1978424</v>
      </c>
      <c r="D25" s="225">
        <v>0</v>
      </c>
      <c r="E25" s="226">
        <f t="shared" si="0"/>
        <v>1978424</v>
      </c>
      <c r="F25" s="224">
        <v>1902982</v>
      </c>
      <c r="G25" s="225">
        <v>0</v>
      </c>
      <c r="H25" s="227">
        <f t="shared" si="1"/>
        <v>1902982</v>
      </c>
      <c r="I25" s="224">
        <v>1702807</v>
      </c>
      <c r="J25" s="225">
        <v>0</v>
      </c>
      <c r="K25" s="226">
        <f t="shared" si="2"/>
        <v>1702807</v>
      </c>
      <c r="L25" s="224">
        <v>2071369</v>
      </c>
      <c r="M25" s="225">
        <v>0</v>
      </c>
      <c r="N25" s="226">
        <f t="shared" si="3"/>
        <v>2071369</v>
      </c>
      <c r="O25" s="224">
        <v>2574046</v>
      </c>
      <c r="P25" s="225">
        <v>0</v>
      </c>
      <c r="Q25" s="226">
        <f t="shared" si="4"/>
        <v>2574046</v>
      </c>
      <c r="R25" s="224">
        <v>2552604</v>
      </c>
      <c r="S25" s="225">
        <v>0</v>
      </c>
      <c r="T25" s="226">
        <f t="shared" si="5"/>
        <v>2552604</v>
      </c>
    </row>
    <row r="26" spans="1:20" s="228" customFormat="1" ht="15">
      <c r="A26" s="222">
        <v>21</v>
      </c>
      <c r="B26" s="223" t="s">
        <v>27</v>
      </c>
      <c r="C26" s="224">
        <v>4146404.8200000003</v>
      </c>
      <c r="D26" s="225">
        <v>0</v>
      </c>
      <c r="E26" s="226">
        <f t="shared" si="0"/>
        <v>4146404.8200000003</v>
      </c>
      <c r="F26" s="224">
        <v>3921372.8</v>
      </c>
      <c r="G26" s="225">
        <v>0</v>
      </c>
      <c r="H26" s="227">
        <f t="shared" si="1"/>
        <v>3921372.8</v>
      </c>
      <c r="I26" s="224">
        <v>6770421</v>
      </c>
      <c r="J26" s="225">
        <v>0</v>
      </c>
      <c r="K26" s="226">
        <f t="shared" si="2"/>
        <v>6770421</v>
      </c>
      <c r="L26" s="224">
        <v>8161431</v>
      </c>
      <c r="M26" s="225">
        <v>37006</v>
      </c>
      <c r="N26" s="226">
        <f t="shared" si="3"/>
        <v>8198437</v>
      </c>
      <c r="O26" s="224">
        <v>9812658.45</v>
      </c>
      <c r="P26" s="225">
        <v>66432</v>
      </c>
      <c r="Q26" s="226">
        <f t="shared" si="4"/>
        <v>9879090.45</v>
      </c>
      <c r="R26" s="224">
        <v>9712025.9</v>
      </c>
      <c r="S26" s="225">
        <v>88061</v>
      </c>
      <c r="T26" s="226">
        <f t="shared" si="5"/>
        <v>9800086.9</v>
      </c>
    </row>
    <row r="27" spans="1:20" s="228" customFormat="1" ht="15">
      <c r="A27" s="222">
        <v>22</v>
      </c>
      <c r="B27" s="223" t="s">
        <v>28</v>
      </c>
      <c r="C27" s="224">
        <v>735380</v>
      </c>
      <c r="D27" s="225">
        <v>0</v>
      </c>
      <c r="E27" s="226">
        <f t="shared" si="0"/>
        <v>735380</v>
      </c>
      <c r="F27" s="224">
        <v>855611</v>
      </c>
      <c r="G27" s="225">
        <v>0</v>
      </c>
      <c r="H27" s="227">
        <f t="shared" si="1"/>
        <v>855611</v>
      </c>
      <c r="I27" s="224">
        <v>1139651</v>
      </c>
      <c r="J27" s="225">
        <v>0</v>
      </c>
      <c r="K27" s="226">
        <f t="shared" si="2"/>
        <v>1139651</v>
      </c>
      <c r="L27" s="224">
        <v>1152885</v>
      </c>
      <c r="M27" s="225">
        <v>0</v>
      </c>
      <c r="N27" s="226">
        <f t="shared" si="3"/>
        <v>1152885</v>
      </c>
      <c r="O27" s="224">
        <v>1611675</v>
      </c>
      <c r="P27" s="225">
        <v>0</v>
      </c>
      <c r="Q27" s="226">
        <f t="shared" si="4"/>
        <v>1611675</v>
      </c>
      <c r="R27" s="224">
        <v>1413141</v>
      </c>
      <c r="S27" s="225">
        <v>0</v>
      </c>
      <c r="T27" s="226">
        <f t="shared" si="5"/>
        <v>1413141</v>
      </c>
    </row>
    <row r="28" spans="1:20" s="228" customFormat="1" ht="15">
      <c r="A28" s="222">
        <v>23</v>
      </c>
      <c r="B28" s="223" t="s">
        <v>29</v>
      </c>
      <c r="C28" s="224">
        <v>262161</v>
      </c>
      <c r="D28" s="225">
        <v>0</v>
      </c>
      <c r="E28" s="226">
        <f t="shared" si="0"/>
        <v>262161</v>
      </c>
      <c r="F28" s="224">
        <v>345709</v>
      </c>
      <c r="G28" s="225">
        <v>0</v>
      </c>
      <c r="H28" s="227">
        <f t="shared" si="1"/>
        <v>345709</v>
      </c>
      <c r="I28" s="224">
        <v>395638</v>
      </c>
      <c r="J28" s="225">
        <v>0</v>
      </c>
      <c r="K28" s="226">
        <f t="shared" si="2"/>
        <v>395638</v>
      </c>
      <c r="L28" s="224">
        <v>370159</v>
      </c>
      <c r="M28" s="225">
        <v>0</v>
      </c>
      <c r="N28" s="226">
        <f t="shared" si="3"/>
        <v>370159</v>
      </c>
      <c r="O28" s="224">
        <v>321699</v>
      </c>
      <c r="P28" s="225">
        <v>0</v>
      </c>
      <c r="Q28" s="226">
        <f t="shared" si="4"/>
        <v>321699</v>
      </c>
      <c r="R28" s="224">
        <v>354476</v>
      </c>
      <c r="S28" s="225">
        <v>0</v>
      </c>
      <c r="T28" s="226">
        <f t="shared" si="5"/>
        <v>354476</v>
      </c>
    </row>
    <row r="29" spans="1:20" s="228" customFormat="1" ht="15">
      <c r="A29" s="222">
        <v>24</v>
      </c>
      <c r="B29" s="223" t="s">
        <v>30</v>
      </c>
      <c r="C29" s="224">
        <v>474513</v>
      </c>
      <c r="D29" s="225">
        <v>0</v>
      </c>
      <c r="E29" s="226">
        <f t="shared" si="0"/>
        <v>474513</v>
      </c>
      <c r="F29" s="224">
        <v>530022</v>
      </c>
      <c r="G29" s="225">
        <v>0</v>
      </c>
      <c r="H29" s="227">
        <f t="shared" si="1"/>
        <v>530022</v>
      </c>
      <c r="I29" s="224">
        <v>559536</v>
      </c>
      <c r="J29" s="225">
        <v>0</v>
      </c>
      <c r="K29" s="226">
        <f t="shared" si="2"/>
        <v>559536</v>
      </c>
      <c r="L29" s="224">
        <v>497583</v>
      </c>
      <c r="M29" s="225">
        <v>0</v>
      </c>
      <c r="N29" s="226">
        <f t="shared" si="3"/>
        <v>497583</v>
      </c>
      <c r="O29" s="224">
        <v>744141</v>
      </c>
      <c r="P29" s="225">
        <v>0</v>
      </c>
      <c r="Q29" s="226">
        <f t="shared" si="4"/>
        <v>744141</v>
      </c>
      <c r="R29" s="224">
        <v>741602</v>
      </c>
      <c r="S29" s="225">
        <v>0</v>
      </c>
      <c r="T29" s="226">
        <f t="shared" si="5"/>
        <v>741602</v>
      </c>
    </row>
    <row r="30" spans="1:20" s="228" customFormat="1" ht="15">
      <c r="A30" s="222">
        <v>25</v>
      </c>
      <c r="B30" s="223" t="s">
        <v>31</v>
      </c>
      <c r="C30" s="224">
        <v>0</v>
      </c>
      <c r="D30" s="225">
        <v>0</v>
      </c>
      <c r="E30" s="226">
        <f t="shared" si="0"/>
        <v>0</v>
      </c>
      <c r="F30" s="224">
        <v>0</v>
      </c>
      <c r="G30" s="225">
        <v>0</v>
      </c>
      <c r="H30" s="227">
        <f t="shared" si="1"/>
        <v>0</v>
      </c>
      <c r="I30" s="224">
        <v>0</v>
      </c>
      <c r="J30" s="225">
        <v>0</v>
      </c>
      <c r="K30" s="226">
        <f t="shared" si="2"/>
        <v>0</v>
      </c>
      <c r="L30" s="224">
        <v>13</v>
      </c>
      <c r="M30" s="225">
        <v>0</v>
      </c>
      <c r="N30" s="226">
        <f t="shared" si="3"/>
        <v>13</v>
      </c>
      <c r="O30" s="224">
        <v>3</v>
      </c>
      <c r="P30" s="225">
        <v>0</v>
      </c>
      <c r="Q30" s="226">
        <f t="shared" si="4"/>
        <v>3</v>
      </c>
      <c r="R30" s="224">
        <v>0</v>
      </c>
      <c r="S30" s="225">
        <v>0</v>
      </c>
      <c r="T30" s="226">
        <f t="shared" si="5"/>
        <v>0</v>
      </c>
    </row>
    <row r="31" spans="1:20" s="228" customFormat="1" ht="15">
      <c r="A31" s="222">
        <v>26</v>
      </c>
      <c r="B31" s="223" t="s">
        <v>32</v>
      </c>
      <c r="C31" s="224">
        <v>692029</v>
      </c>
      <c r="D31" s="225">
        <v>0</v>
      </c>
      <c r="E31" s="226">
        <f t="shared" si="0"/>
        <v>692029</v>
      </c>
      <c r="F31" s="224">
        <v>402459</v>
      </c>
      <c r="G31" s="225">
        <v>0</v>
      </c>
      <c r="H31" s="227">
        <f t="shared" si="1"/>
        <v>402459</v>
      </c>
      <c r="I31" s="224">
        <v>543361</v>
      </c>
      <c r="J31" s="225">
        <v>0</v>
      </c>
      <c r="K31" s="226">
        <f t="shared" si="2"/>
        <v>543361</v>
      </c>
      <c r="L31" s="224">
        <v>622370</v>
      </c>
      <c r="M31" s="225">
        <v>0</v>
      </c>
      <c r="N31" s="226">
        <f t="shared" si="3"/>
        <v>622370</v>
      </c>
      <c r="O31" s="224">
        <v>630466</v>
      </c>
      <c r="P31" s="225">
        <v>0</v>
      </c>
      <c r="Q31" s="226">
        <f t="shared" si="4"/>
        <v>630466</v>
      </c>
      <c r="R31" s="224">
        <v>551990</v>
      </c>
      <c r="S31" s="225">
        <v>0</v>
      </c>
      <c r="T31" s="226">
        <f t="shared" si="5"/>
        <v>551990</v>
      </c>
    </row>
    <row r="32" spans="1:20" ht="15">
      <c r="A32" s="38">
        <v>27</v>
      </c>
      <c r="B32" s="41" t="s">
        <v>37</v>
      </c>
      <c r="C32" s="22">
        <v>4047160</v>
      </c>
      <c r="D32" s="10">
        <v>286440</v>
      </c>
      <c r="E32" s="21">
        <f t="shared" si="0"/>
        <v>4333600</v>
      </c>
      <c r="F32" s="22">
        <v>3821121.6</v>
      </c>
      <c r="G32" s="10">
        <v>1335392.6</v>
      </c>
      <c r="H32" s="18">
        <f t="shared" si="1"/>
        <v>5156514.2</v>
      </c>
      <c r="I32" s="22">
        <v>4150556</v>
      </c>
      <c r="J32" s="10">
        <v>2550497</v>
      </c>
      <c r="K32" s="21">
        <f t="shared" si="2"/>
        <v>6701053</v>
      </c>
      <c r="L32" s="22">
        <v>3913351</v>
      </c>
      <c r="M32" s="10">
        <v>1536895</v>
      </c>
      <c r="N32" s="21">
        <f t="shared" si="3"/>
        <v>5450246</v>
      </c>
      <c r="O32" s="22">
        <v>3079202.5</v>
      </c>
      <c r="P32" s="10">
        <v>221090</v>
      </c>
      <c r="Q32" s="21">
        <f t="shared" si="4"/>
        <v>3300292.5</v>
      </c>
      <c r="R32" s="22">
        <v>3028935</v>
      </c>
      <c r="S32" s="10">
        <v>414996</v>
      </c>
      <c r="T32" s="21">
        <f t="shared" si="5"/>
        <v>3443931</v>
      </c>
    </row>
    <row r="33" spans="1:20" ht="15.75" thickBot="1">
      <c r="A33" s="39">
        <v>28</v>
      </c>
      <c r="B33" s="43" t="s">
        <v>33</v>
      </c>
      <c r="C33" s="23">
        <v>168417</v>
      </c>
      <c r="D33" s="7">
        <v>0</v>
      </c>
      <c r="E33" s="24">
        <f t="shared" si="0"/>
        <v>168417</v>
      </c>
      <c r="F33" s="44">
        <v>161418</v>
      </c>
      <c r="G33" s="45">
        <v>0</v>
      </c>
      <c r="H33" s="47">
        <f t="shared" si="1"/>
        <v>161418</v>
      </c>
      <c r="I33" s="23">
        <v>164212</v>
      </c>
      <c r="J33" s="7">
        <v>0</v>
      </c>
      <c r="K33" s="24">
        <f t="shared" si="2"/>
        <v>164212</v>
      </c>
      <c r="L33" s="23">
        <v>377547</v>
      </c>
      <c r="M33" s="7">
        <v>0</v>
      </c>
      <c r="N33" s="24">
        <f t="shared" si="3"/>
        <v>377547</v>
      </c>
      <c r="O33" s="23">
        <v>923736.14</v>
      </c>
      <c r="P33" s="7">
        <v>0</v>
      </c>
      <c r="Q33" s="24">
        <f t="shared" si="4"/>
        <v>923736.14</v>
      </c>
      <c r="R33" s="23">
        <v>820840.1799999999</v>
      </c>
      <c r="S33" s="7">
        <v>0</v>
      </c>
      <c r="T33" s="24">
        <f t="shared" si="5"/>
        <v>820840.1799999999</v>
      </c>
    </row>
    <row r="34" spans="1:20" s="4" customFormat="1" ht="15.75" thickBot="1">
      <c r="A34" s="20"/>
      <c r="B34" s="42" t="s">
        <v>5</v>
      </c>
      <c r="C34" s="8">
        <f>SUM(C6:C33)</f>
        <v>160986250.71199998</v>
      </c>
      <c r="D34" s="6">
        <f>SUM(D6:D33)</f>
        <v>775955655</v>
      </c>
      <c r="E34" s="9">
        <f t="shared" si="0"/>
        <v>936941905.712</v>
      </c>
      <c r="F34" s="28">
        <f>SUM(F6:F33)</f>
        <v>145558717.395</v>
      </c>
      <c r="G34" s="6">
        <f>SUM(G6:G33)</f>
        <v>663723236.3000001</v>
      </c>
      <c r="H34" s="46">
        <f t="shared" si="1"/>
        <v>809281953.695</v>
      </c>
      <c r="I34" s="8">
        <f>SUM(I6:I33)</f>
        <v>172863373.7</v>
      </c>
      <c r="J34" s="6">
        <f>SUM(J6:J33)</f>
        <v>752101109.5</v>
      </c>
      <c r="K34" s="9">
        <f t="shared" si="2"/>
        <v>924964483.2</v>
      </c>
      <c r="L34" s="8">
        <f>SUM(L6:L33)</f>
        <v>175531268.53315</v>
      </c>
      <c r="M34" s="6">
        <f>SUM(M6:M33)</f>
        <v>730123085.3</v>
      </c>
      <c r="N34" s="9">
        <f t="shared" si="3"/>
        <v>905654353.8331499</v>
      </c>
      <c r="O34" s="8">
        <f>SUM(O6:O33)</f>
        <v>172330677.38999996</v>
      </c>
      <c r="P34" s="6">
        <f>SUM(P6:P33)</f>
        <v>718848664.0500001</v>
      </c>
      <c r="Q34" s="9">
        <f t="shared" si="4"/>
        <v>891179341.44</v>
      </c>
      <c r="R34" s="8">
        <f>SUM(R6:R33)</f>
        <v>178755804.03</v>
      </c>
      <c r="S34" s="6">
        <f>SUM(S6:S33)</f>
        <v>762839630.8</v>
      </c>
      <c r="T34" s="9">
        <f t="shared" si="5"/>
        <v>941595434.8299999</v>
      </c>
    </row>
    <row r="35" ht="15.75" thickBot="1"/>
    <row r="36" spans="1:8" ht="16.5" customHeight="1" thickBot="1">
      <c r="A36" s="274"/>
      <c r="B36" s="276" t="s">
        <v>6</v>
      </c>
      <c r="C36" s="271" t="s">
        <v>4</v>
      </c>
      <c r="D36" s="272"/>
      <c r="E36" s="272"/>
      <c r="F36" s="272"/>
      <c r="G36" s="272"/>
      <c r="H36" s="273"/>
    </row>
    <row r="37" spans="1:8" ht="15.75" thickBot="1">
      <c r="A37" s="275"/>
      <c r="B37" s="275"/>
      <c r="C37" s="74">
        <v>2008</v>
      </c>
      <c r="D37" s="74">
        <v>2009</v>
      </c>
      <c r="E37" s="75">
        <v>2010</v>
      </c>
      <c r="F37" s="74">
        <v>2011</v>
      </c>
      <c r="G37" s="74">
        <v>2012</v>
      </c>
      <c r="H37" s="77">
        <v>2013</v>
      </c>
    </row>
    <row r="38" spans="1:8" ht="15">
      <c r="A38" s="37">
        <v>1</v>
      </c>
      <c r="B38" s="40" t="s">
        <v>35</v>
      </c>
      <c r="C38" s="30">
        <f>E6</f>
        <v>649076855</v>
      </c>
      <c r="D38" s="30">
        <f>H6</f>
        <v>584558967</v>
      </c>
      <c r="E38" s="34">
        <f>K6</f>
        <v>674901790</v>
      </c>
      <c r="F38" s="30">
        <f>N6</f>
        <v>669849025</v>
      </c>
      <c r="G38" s="34">
        <f>Q6</f>
        <v>673107401</v>
      </c>
      <c r="H38" s="65">
        <f>T6</f>
        <v>680982947.8</v>
      </c>
    </row>
    <row r="39" spans="1:8" ht="15">
      <c r="A39" s="38">
        <v>2</v>
      </c>
      <c r="B39" s="41" t="s">
        <v>8</v>
      </c>
      <c r="C39" s="30">
        <f aca="true" t="shared" si="6" ref="C39:C65">E7</f>
        <v>192936281.9</v>
      </c>
      <c r="D39" s="30">
        <f aca="true" t="shared" si="7" ref="D39:D64">H7</f>
        <v>137775171.39999998</v>
      </c>
      <c r="E39" s="34">
        <f aca="true" t="shared" si="8" ref="E39:E65">K7</f>
        <v>147056819.20000002</v>
      </c>
      <c r="F39" s="30">
        <f aca="true" t="shared" si="9" ref="F39:F65">N7</f>
        <v>131845600.3</v>
      </c>
      <c r="G39" s="34">
        <f aca="true" t="shared" si="10" ref="G39:G65">Q7</f>
        <v>123245879.55000001</v>
      </c>
      <c r="H39" s="31">
        <f aca="true" t="shared" si="11" ref="H39:H65">T7</f>
        <v>153703274.3</v>
      </c>
    </row>
    <row r="40" spans="1:8" ht="15">
      <c r="A40" s="38">
        <v>3</v>
      </c>
      <c r="B40" s="41" t="s">
        <v>9</v>
      </c>
      <c r="C40" s="30">
        <f t="shared" si="6"/>
        <v>34532328</v>
      </c>
      <c r="D40" s="30">
        <f t="shared" si="7"/>
        <v>25079184.3</v>
      </c>
      <c r="E40" s="34">
        <f t="shared" si="8"/>
        <v>26732864</v>
      </c>
      <c r="F40" s="30">
        <f t="shared" si="9"/>
        <v>28534048</v>
      </c>
      <c r="G40" s="34">
        <f t="shared" si="10"/>
        <v>23563295</v>
      </c>
      <c r="H40" s="31">
        <f t="shared" si="11"/>
        <v>21922412</v>
      </c>
    </row>
    <row r="41" spans="1:8" ht="15">
      <c r="A41" s="38">
        <v>4</v>
      </c>
      <c r="B41" s="41" t="s">
        <v>10</v>
      </c>
      <c r="C41" s="30">
        <f t="shared" si="6"/>
        <v>19165542.27</v>
      </c>
      <c r="D41" s="30">
        <f t="shared" si="7"/>
        <v>20830386.67</v>
      </c>
      <c r="E41" s="34">
        <f t="shared" si="8"/>
        <v>26976585.4</v>
      </c>
      <c r="F41" s="30">
        <f t="shared" si="9"/>
        <v>24786618.599999998</v>
      </c>
      <c r="G41" s="34">
        <f t="shared" si="10"/>
        <v>15810854.3</v>
      </c>
      <c r="H41" s="31">
        <f t="shared" si="11"/>
        <v>21993026.3</v>
      </c>
    </row>
    <row r="42" spans="1:8" ht="15">
      <c r="A42" s="38">
        <v>5</v>
      </c>
      <c r="B42" s="41" t="s">
        <v>11</v>
      </c>
      <c r="C42" s="30">
        <f t="shared" si="6"/>
        <v>589088</v>
      </c>
      <c r="D42" s="30">
        <f t="shared" si="7"/>
        <v>571771</v>
      </c>
      <c r="E42" s="34">
        <f t="shared" si="8"/>
        <v>434439</v>
      </c>
      <c r="F42" s="30">
        <f t="shared" si="9"/>
        <v>645777</v>
      </c>
      <c r="G42" s="34">
        <f t="shared" si="10"/>
        <v>753624</v>
      </c>
      <c r="H42" s="31">
        <f t="shared" si="11"/>
        <v>629954</v>
      </c>
    </row>
    <row r="43" spans="1:8" ht="15">
      <c r="A43" s="38">
        <v>6</v>
      </c>
      <c r="B43" s="41" t="s">
        <v>12</v>
      </c>
      <c r="C43" s="30">
        <f t="shared" si="6"/>
        <v>181327</v>
      </c>
      <c r="D43" s="30">
        <f t="shared" si="7"/>
        <v>184875</v>
      </c>
      <c r="E43" s="34">
        <f t="shared" si="8"/>
        <v>177470</v>
      </c>
      <c r="F43" s="30">
        <f t="shared" si="9"/>
        <v>164256</v>
      </c>
      <c r="G43" s="34">
        <f t="shared" si="10"/>
        <v>147176</v>
      </c>
      <c r="H43" s="31">
        <f t="shared" si="11"/>
        <v>179240</v>
      </c>
    </row>
    <row r="44" spans="1:8" ht="15">
      <c r="A44" s="38">
        <v>7</v>
      </c>
      <c r="B44" s="41" t="s">
        <v>13</v>
      </c>
      <c r="C44" s="30">
        <f t="shared" si="6"/>
        <v>23842</v>
      </c>
      <c r="D44" s="30">
        <f t="shared" si="7"/>
        <v>23649</v>
      </c>
      <c r="E44" s="34">
        <f t="shared" si="8"/>
        <v>49920</v>
      </c>
      <c r="F44" s="30">
        <f t="shared" si="9"/>
        <v>103365</v>
      </c>
      <c r="G44" s="34">
        <f t="shared" si="10"/>
        <v>146531</v>
      </c>
      <c r="H44" s="31">
        <f t="shared" si="11"/>
        <v>102957</v>
      </c>
    </row>
    <row r="45" spans="1:8" ht="15">
      <c r="A45" s="38">
        <v>8</v>
      </c>
      <c r="B45" s="41" t="s">
        <v>14</v>
      </c>
      <c r="C45" s="30">
        <f t="shared" si="6"/>
        <v>41193</v>
      </c>
      <c r="D45" s="30">
        <f t="shared" si="7"/>
        <v>33592</v>
      </c>
      <c r="E45" s="34">
        <f t="shared" si="8"/>
        <v>34052</v>
      </c>
      <c r="F45" s="30">
        <f t="shared" si="9"/>
        <v>46391</v>
      </c>
      <c r="G45" s="34">
        <f t="shared" si="10"/>
        <v>123330</v>
      </c>
      <c r="H45" s="31">
        <f t="shared" si="11"/>
        <v>126178</v>
      </c>
    </row>
    <row r="46" spans="1:8" ht="15">
      <c r="A46" s="38">
        <v>9</v>
      </c>
      <c r="B46" s="41" t="s">
        <v>15</v>
      </c>
      <c r="C46" s="30">
        <f t="shared" si="6"/>
        <v>178618</v>
      </c>
      <c r="D46" s="30">
        <f t="shared" si="7"/>
        <v>127436</v>
      </c>
      <c r="E46" s="34">
        <f t="shared" si="8"/>
        <v>143847</v>
      </c>
      <c r="F46" s="30">
        <f t="shared" si="9"/>
        <v>138955</v>
      </c>
      <c r="G46" s="34">
        <f t="shared" si="10"/>
        <v>195377</v>
      </c>
      <c r="H46" s="31">
        <f t="shared" si="11"/>
        <v>0</v>
      </c>
    </row>
    <row r="47" spans="1:8" ht="15">
      <c r="A47" s="38">
        <v>10</v>
      </c>
      <c r="B47" s="41" t="s">
        <v>16</v>
      </c>
      <c r="C47" s="30">
        <f t="shared" si="6"/>
        <v>18472810.622</v>
      </c>
      <c r="D47" s="30">
        <f t="shared" si="7"/>
        <v>18535712.224999998</v>
      </c>
      <c r="E47" s="34">
        <f t="shared" si="8"/>
        <v>19988127.7</v>
      </c>
      <c r="F47" s="30">
        <f t="shared" si="9"/>
        <v>19927599.433149997</v>
      </c>
      <c r="G47" s="34">
        <f t="shared" si="10"/>
        <v>22680443.5</v>
      </c>
      <c r="H47" s="31">
        <f t="shared" si="11"/>
        <v>26443258.35</v>
      </c>
    </row>
    <row r="48" spans="1:8" ht="15">
      <c r="A48" s="38">
        <v>11</v>
      </c>
      <c r="B48" s="41" t="s">
        <v>17</v>
      </c>
      <c r="C48" s="30">
        <f t="shared" si="6"/>
        <v>70079</v>
      </c>
      <c r="D48" s="30">
        <f t="shared" si="7"/>
        <v>69861</v>
      </c>
      <c r="E48" s="34">
        <f t="shared" si="8"/>
        <v>49375</v>
      </c>
      <c r="F48" s="30">
        <f t="shared" si="9"/>
        <v>37627</v>
      </c>
      <c r="G48" s="34">
        <f t="shared" si="10"/>
        <v>56614</v>
      </c>
      <c r="H48" s="31">
        <f t="shared" si="11"/>
        <v>85626</v>
      </c>
    </row>
    <row r="49" spans="1:8" ht="15">
      <c r="A49" s="38">
        <v>12</v>
      </c>
      <c r="B49" s="41" t="s">
        <v>18</v>
      </c>
      <c r="C49" s="30">
        <f t="shared" si="6"/>
        <v>0</v>
      </c>
      <c r="D49" s="30">
        <f t="shared" si="7"/>
        <v>0</v>
      </c>
      <c r="E49" s="34">
        <f t="shared" si="8"/>
        <v>0</v>
      </c>
      <c r="F49" s="30">
        <f t="shared" si="9"/>
        <v>0</v>
      </c>
      <c r="G49" s="34">
        <f t="shared" si="10"/>
        <v>33850</v>
      </c>
      <c r="H49" s="31">
        <f t="shared" si="11"/>
        <v>403296</v>
      </c>
    </row>
    <row r="50" spans="1:8" ht="15">
      <c r="A50" s="38">
        <v>13</v>
      </c>
      <c r="B50" s="41" t="s">
        <v>36</v>
      </c>
      <c r="C50" s="30">
        <f t="shared" si="6"/>
        <v>0</v>
      </c>
      <c r="D50" s="30">
        <f t="shared" si="7"/>
        <v>0</v>
      </c>
      <c r="E50" s="34">
        <f t="shared" si="8"/>
        <v>0</v>
      </c>
      <c r="F50" s="30">
        <f t="shared" si="9"/>
        <v>0</v>
      </c>
      <c r="G50" s="34">
        <f t="shared" si="10"/>
        <v>72974</v>
      </c>
      <c r="H50" s="31">
        <f t="shared" si="11"/>
        <v>29754</v>
      </c>
    </row>
    <row r="51" spans="1:8" ht="15">
      <c r="A51" s="38">
        <v>14</v>
      </c>
      <c r="B51" s="41" t="s">
        <v>20</v>
      </c>
      <c r="C51" s="30">
        <f t="shared" si="6"/>
        <v>0</v>
      </c>
      <c r="D51" s="30">
        <f t="shared" si="7"/>
        <v>0</v>
      </c>
      <c r="E51" s="34">
        <f t="shared" si="8"/>
        <v>0</v>
      </c>
      <c r="F51" s="30">
        <f t="shared" si="9"/>
        <v>0</v>
      </c>
      <c r="G51" s="34">
        <f t="shared" si="10"/>
        <v>5251</v>
      </c>
      <c r="H51" s="31">
        <f t="shared" si="11"/>
        <v>20617</v>
      </c>
    </row>
    <row r="52" spans="1:8" ht="15">
      <c r="A52" s="38">
        <v>15</v>
      </c>
      <c r="B52" s="41" t="s">
        <v>21</v>
      </c>
      <c r="C52" s="30">
        <f t="shared" si="6"/>
        <v>0</v>
      </c>
      <c r="D52" s="30">
        <f t="shared" si="7"/>
        <v>0</v>
      </c>
      <c r="E52" s="34">
        <f t="shared" si="8"/>
        <v>0</v>
      </c>
      <c r="F52" s="30">
        <f t="shared" si="9"/>
        <v>0</v>
      </c>
      <c r="G52" s="34">
        <f t="shared" si="10"/>
        <v>27411</v>
      </c>
      <c r="H52" s="31">
        <f t="shared" si="11"/>
        <v>26572</v>
      </c>
    </row>
    <row r="53" spans="1:8" ht="15">
      <c r="A53" s="38">
        <v>16</v>
      </c>
      <c r="B53" s="41" t="s">
        <v>22</v>
      </c>
      <c r="C53" s="30">
        <f t="shared" si="6"/>
        <v>4566226.1</v>
      </c>
      <c r="D53" s="30">
        <f t="shared" si="7"/>
        <v>4165312.1000000006</v>
      </c>
      <c r="E53" s="34">
        <f t="shared" si="8"/>
        <v>4591661.9</v>
      </c>
      <c r="F53" s="30">
        <f t="shared" si="9"/>
        <v>5294124.5</v>
      </c>
      <c r="G53" s="34">
        <f t="shared" si="10"/>
        <v>6071622</v>
      </c>
      <c r="H53" s="31">
        <f t="shared" si="11"/>
        <v>9328999</v>
      </c>
    </row>
    <row r="54" spans="1:8" ht="15">
      <c r="A54" s="38">
        <v>17</v>
      </c>
      <c r="B54" s="41" t="s">
        <v>23</v>
      </c>
      <c r="C54" s="30">
        <f t="shared" si="6"/>
        <v>0</v>
      </c>
      <c r="D54" s="30">
        <f t="shared" si="7"/>
        <v>0</v>
      </c>
      <c r="E54" s="34">
        <f t="shared" si="8"/>
        <v>0</v>
      </c>
      <c r="F54" s="30">
        <f t="shared" si="9"/>
        <v>41829</v>
      </c>
      <c r="G54" s="34">
        <f t="shared" si="10"/>
        <v>184595</v>
      </c>
      <c r="H54" s="31">
        <f t="shared" si="11"/>
        <v>200328</v>
      </c>
    </row>
    <row r="55" spans="1:8" ht="15">
      <c r="A55" s="38">
        <v>18</v>
      </c>
      <c r="B55" s="41" t="s">
        <v>24</v>
      </c>
      <c r="C55" s="30">
        <f t="shared" si="6"/>
        <v>3054589</v>
      </c>
      <c r="D55" s="30">
        <f t="shared" si="7"/>
        <v>2098779</v>
      </c>
      <c r="E55" s="34">
        <f t="shared" si="8"/>
        <v>2805918</v>
      </c>
      <c r="F55" s="30">
        <f t="shared" si="9"/>
        <v>2300108</v>
      </c>
      <c r="G55" s="34">
        <f t="shared" si="10"/>
        <v>2478975</v>
      </c>
      <c r="H55" s="31">
        <f t="shared" si="11"/>
        <v>2894179</v>
      </c>
    </row>
    <row r="56" spans="1:8" ht="15">
      <c r="A56" s="38">
        <v>19</v>
      </c>
      <c r="B56" s="41" t="s">
        <v>25</v>
      </c>
      <c r="C56" s="30">
        <f t="shared" si="6"/>
        <v>1262197</v>
      </c>
      <c r="D56" s="30">
        <f t="shared" si="7"/>
        <v>1951169</v>
      </c>
      <c r="E56" s="34">
        <f t="shared" si="8"/>
        <v>3044935</v>
      </c>
      <c r="F56" s="30">
        <f t="shared" si="9"/>
        <v>3198421</v>
      </c>
      <c r="G56" s="34">
        <f t="shared" si="10"/>
        <v>2488989</v>
      </c>
      <c r="H56" s="31">
        <f t="shared" si="11"/>
        <v>2844145</v>
      </c>
    </row>
    <row r="57" spans="1:8" ht="15">
      <c r="A57" s="38">
        <v>20</v>
      </c>
      <c r="B57" s="41" t="s">
        <v>26</v>
      </c>
      <c r="C57" s="30">
        <f t="shared" si="6"/>
        <v>1978424</v>
      </c>
      <c r="D57" s="30">
        <f t="shared" si="7"/>
        <v>1902982</v>
      </c>
      <c r="E57" s="34">
        <f t="shared" si="8"/>
        <v>1702807</v>
      </c>
      <c r="F57" s="30">
        <f t="shared" si="9"/>
        <v>2071369</v>
      </c>
      <c r="G57" s="34">
        <f t="shared" si="10"/>
        <v>2574046</v>
      </c>
      <c r="H57" s="31">
        <f t="shared" si="11"/>
        <v>2552604</v>
      </c>
    </row>
    <row r="58" spans="1:8" ht="15">
      <c r="A58" s="38">
        <v>21</v>
      </c>
      <c r="B58" s="41" t="s">
        <v>27</v>
      </c>
      <c r="C58" s="30">
        <f t="shared" si="6"/>
        <v>4146404.8200000003</v>
      </c>
      <c r="D58" s="30">
        <f t="shared" si="7"/>
        <v>3921372.8</v>
      </c>
      <c r="E58" s="34">
        <f t="shared" si="8"/>
        <v>6770421</v>
      </c>
      <c r="F58" s="30">
        <f t="shared" si="9"/>
        <v>8198437</v>
      </c>
      <c r="G58" s="34">
        <f t="shared" si="10"/>
        <v>9879090.45</v>
      </c>
      <c r="H58" s="31">
        <f t="shared" si="11"/>
        <v>9800086.9</v>
      </c>
    </row>
    <row r="59" spans="1:8" ht="15">
      <c r="A59" s="38">
        <v>22</v>
      </c>
      <c r="B59" s="41" t="s">
        <v>28</v>
      </c>
      <c r="C59" s="30">
        <f t="shared" si="6"/>
        <v>735380</v>
      </c>
      <c r="D59" s="30">
        <f t="shared" si="7"/>
        <v>855611</v>
      </c>
      <c r="E59" s="34">
        <f t="shared" si="8"/>
        <v>1139651</v>
      </c>
      <c r="F59" s="30">
        <f t="shared" si="9"/>
        <v>1152885</v>
      </c>
      <c r="G59" s="34">
        <f t="shared" si="10"/>
        <v>1611675</v>
      </c>
      <c r="H59" s="31">
        <f t="shared" si="11"/>
        <v>1413141</v>
      </c>
    </row>
    <row r="60" spans="1:8" ht="15">
      <c r="A60" s="38">
        <v>23</v>
      </c>
      <c r="B60" s="41" t="s">
        <v>29</v>
      </c>
      <c r="C60" s="30">
        <f t="shared" si="6"/>
        <v>262161</v>
      </c>
      <c r="D60" s="30">
        <f t="shared" si="7"/>
        <v>345709</v>
      </c>
      <c r="E60" s="34">
        <f t="shared" si="8"/>
        <v>395638</v>
      </c>
      <c r="F60" s="30">
        <f t="shared" si="9"/>
        <v>370159</v>
      </c>
      <c r="G60" s="34">
        <f t="shared" si="10"/>
        <v>321699</v>
      </c>
      <c r="H60" s="31">
        <f t="shared" si="11"/>
        <v>354476</v>
      </c>
    </row>
    <row r="61" spans="1:8" ht="15">
      <c r="A61" s="38">
        <v>24</v>
      </c>
      <c r="B61" s="41" t="s">
        <v>30</v>
      </c>
      <c r="C61" s="30">
        <f t="shared" si="6"/>
        <v>474513</v>
      </c>
      <c r="D61" s="30">
        <f t="shared" si="7"/>
        <v>530022</v>
      </c>
      <c r="E61" s="34">
        <f t="shared" si="8"/>
        <v>559536</v>
      </c>
      <c r="F61" s="30">
        <f t="shared" si="9"/>
        <v>497583</v>
      </c>
      <c r="G61" s="34">
        <f t="shared" si="10"/>
        <v>744141</v>
      </c>
      <c r="H61" s="31">
        <f t="shared" si="11"/>
        <v>741602</v>
      </c>
    </row>
    <row r="62" spans="1:8" ht="15">
      <c r="A62" s="38">
        <v>25</v>
      </c>
      <c r="B62" s="41" t="s">
        <v>31</v>
      </c>
      <c r="C62" s="30">
        <f t="shared" si="6"/>
        <v>0</v>
      </c>
      <c r="D62" s="30">
        <f t="shared" si="7"/>
        <v>0</v>
      </c>
      <c r="E62" s="34">
        <f t="shared" si="8"/>
        <v>0</v>
      </c>
      <c r="F62" s="30">
        <f t="shared" si="9"/>
        <v>13</v>
      </c>
      <c r="G62" s="34">
        <f t="shared" si="10"/>
        <v>3</v>
      </c>
      <c r="H62" s="31">
        <f t="shared" si="11"/>
        <v>0</v>
      </c>
    </row>
    <row r="63" spans="1:8" ht="15">
      <c r="A63" s="38">
        <v>26</v>
      </c>
      <c r="B63" s="41" t="s">
        <v>32</v>
      </c>
      <c r="C63" s="30">
        <f t="shared" si="6"/>
        <v>692029</v>
      </c>
      <c r="D63" s="30">
        <f t="shared" si="7"/>
        <v>402459</v>
      </c>
      <c r="E63" s="34">
        <f t="shared" si="8"/>
        <v>543361</v>
      </c>
      <c r="F63" s="30">
        <f t="shared" si="9"/>
        <v>622370</v>
      </c>
      <c r="G63" s="34">
        <f t="shared" si="10"/>
        <v>630466</v>
      </c>
      <c r="H63" s="31">
        <f t="shared" si="11"/>
        <v>551990</v>
      </c>
    </row>
    <row r="64" spans="1:8" ht="15">
      <c r="A64" s="38">
        <v>27</v>
      </c>
      <c r="B64" s="41" t="s">
        <v>37</v>
      </c>
      <c r="C64" s="30">
        <f t="shared" si="6"/>
        <v>4333600</v>
      </c>
      <c r="D64" s="30">
        <f t="shared" si="7"/>
        <v>5156514.2</v>
      </c>
      <c r="E64" s="34">
        <f t="shared" si="8"/>
        <v>6701053</v>
      </c>
      <c r="F64" s="30">
        <f t="shared" si="9"/>
        <v>5450246</v>
      </c>
      <c r="G64" s="34">
        <f t="shared" si="10"/>
        <v>3300292.5</v>
      </c>
      <c r="H64" s="31">
        <f t="shared" si="11"/>
        <v>3443931</v>
      </c>
    </row>
    <row r="65" spans="1:8" ht="15.75" thickBot="1">
      <c r="A65" s="48">
        <v>28</v>
      </c>
      <c r="B65" s="43" t="s">
        <v>33</v>
      </c>
      <c r="C65" s="30">
        <f t="shared" si="6"/>
        <v>168417</v>
      </c>
      <c r="D65" s="30">
        <f>H33</f>
        <v>161418</v>
      </c>
      <c r="E65" s="34">
        <f t="shared" si="8"/>
        <v>164212</v>
      </c>
      <c r="F65" s="30">
        <f t="shared" si="9"/>
        <v>377547</v>
      </c>
      <c r="G65" s="34">
        <f t="shared" si="10"/>
        <v>923736.14</v>
      </c>
      <c r="H65" s="33">
        <f t="shared" si="11"/>
        <v>820840.1799999999</v>
      </c>
    </row>
    <row r="66" spans="1:17" s="4" customFormat="1" ht="15.75" thickBot="1">
      <c r="A66" s="20"/>
      <c r="B66" s="42" t="s">
        <v>5</v>
      </c>
      <c r="C66" s="19">
        <f>SUM(C38:C65)</f>
        <v>936941905.712</v>
      </c>
      <c r="D66" s="19">
        <f>SUM(D38:D65)</f>
        <v>809281953.6949999</v>
      </c>
      <c r="E66" s="35">
        <f>SUM(E38:E65)</f>
        <v>924964483.2</v>
      </c>
      <c r="F66" s="19">
        <f>SUM(F38:F65)</f>
        <v>905654353.83315</v>
      </c>
      <c r="G66" s="70">
        <f>SUM(G38:G65)</f>
        <v>891179341.4399999</v>
      </c>
      <c r="H66" s="76">
        <f>SUM(H38:H65)</f>
        <v>941595434.8299998</v>
      </c>
      <c r="I66" s="14"/>
      <c r="J66" s="14"/>
      <c r="K66" s="14"/>
      <c r="L66" s="14"/>
      <c r="M66" s="14"/>
      <c r="N66" s="14"/>
      <c r="O66" s="14"/>
      <c r="P66" s="14"/>
      <c r="Q66" s="14"/>
    </row>
  </sheetData>
  <sheetProtection/>
  <mergeCells count="12">
    <mergeCell ref="R4:T4"/>
    <mergeCell ref="C3:T3"/>
    <mergeCell ref="C36:H36"/>
    <mergeCell ref="O4:Q4"/>
    <mergeCell ref="A36:A37"/>
    <mergeCell ref="B36:B37"/>
    <mergeCell ref="A3:A5"/>
    <mergeCell ref="B3:B5"/>
    <mergeCell ref="C4:E4"/>
    <mergeCell ref="F4:H4"/>
    <mergeCell ref="I4:K4"/>
    <mergeCell ref="L4:N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T66"/>
  <sheetViews>
    <sheetView zoomScalePageLayoutView="0" workbookViewId="0" topLeftCell="A19">
      <selection activeCell="I64" sqref="I64"/>
    </sheetView>
  </sheetViews>
  <sheetFormatPr defaultColWidth="9.140625" defaultRowHeight="15"/>
  <cols>
    <col min="1" max="1" width="3.7109375" style="11" customWidth="1"/>
    <col min="2" max="2" width="18.7109375" style="11" customWidth="1"/>
    <col min="3" max="20" width="12.7109375" style="11" customWidth="1"/>
    <col min="21" max="16384" width="9.140625" style="11" customWidth="1"/>
  </cols>
  <sheetData>
    <row r="1" ht="16.5">
      <c r="A1" s="3" t="s">
        <v>39</v>
      </c>
    </row>
    <row r="2" ht="17.25" thickBot="1">
      <c r="A2" s="3"/>
    </row>
    <row r="3" spans="1:20" ht="16.5" customHeight="1" thickBot="1">
      <c r="A3" s="277"/>
      <c r="B3" s="280" t="s">
        <v>6</v>
      </c>
      <c r="C3" s="271" t="s">
        <v>4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3"/>
    </row>
    <row r="4" spans="1:20" ht="15.75" thickBot="1">
      <c r="A4" s="278"/>
      <c r="B4" s="281"/>
      <c r="C4" s="283">
        <v>2008</v>
      </c>
      <c r="D4" s="269"/>
      <c r="E4" s="270"/>
      <c r="F4" s="283">
        <v>2009</v>
      </c>
      <c r="G4" s="269"/>
      <c r="H4" s="270"/>
      <c r="I4" s="283">
        <v>2010</v>
      </c>
      <c r="J4" s="269"/>
      <c r="K4" s="270"/>
      <c r="L4" s="283">
        <v>2011</v>
      </c>
      <c r="M4" s="269"/>
      <c r="N4" s="270"/>
      <c r="O4" s="268">
        <v>2012</v>
      </c>
      <c r="P4" s="269"/>
      <c r="Q4" s="270"/>
      <c r="R4" s="268">
        <v>2013</v>
      </c>
      <c r="S4" s="269"/>
      <c r="T4" s="270"/>
    </row>
    <row r="5" spans="1:20" ht="15.75" thickBot="1">
      <c r="A5" s="279"/>
      <c r="B5" s="282"/>
      <c r="C5" s="8" t="s">
        <v>0</v>
      </c>
      <c r="D5" s="6" t="s">
        <v>1</v>
      </c>
      <c r="E5" s="9" t="s">
        <v>2</v>
      </c>
      <c r="F5" s="8" t="s">
        <v>0</v>
      </c>
      <c r="G5" s="6" t="s">
        <v>1</v>
      </c>
      <c r="H5" s="9" t="s">
        <v>2</v>
      </c>
      <c r="I5" s="8" t="s">
        <v>0</v>
      </c>
      <c r="J5" s="6" t="s">
        <v>1</v>
      </c>
      <c r="K5" s="9" t="s">
        <v>2</v>
      </c>
      <c r="L5" s="8" t="s">
        <v>0</v>
      </c>
      <c r="M5" s="6" t="s">
        <v>1</v>
      </c>
      <c r="N5" s="9" t="s">
        <v>2</v>
      </c>
      <c r="O5" s="8" t="s">
        <v>0</v>
      </c>
      <c r="P5" s="6" t="s">
        <v>1</v>
      </c>
      <c r="Q5" s="9" t="s">
        <v>2</v>
      </c>
      <c r="R5" s="8" t="s">
        <v>0</v>
      </c>
      <c r="S5" s="6" t="s">
        <v>1</v>
      </c>
      <c r="T5" s="9" t="s">
        <v>2</v>
      </c>
    </row>
    <row r="6" spans="1:20" ht="15">
      <c r="A6" s="49">
        <v>1</v>
      </c>
      <c r="B6" s="51" t="s">
        <v>7</v>
      </c>
      <c r="C6" s="22">
        <v>80787</v>
      </c>
      <c r="D6" s="10">
        <v>128894</v>
      </c>
      <c r="E6" s="21">
        <f>C6+D6</f>
        <v>209681</v>
      </c>
      <c r="F6" s="22">
        <v>83031</v>
      </c>
      <c r="G6" s="10">
        <v>142220</v>
      </c>
      <c r="H6" s="21">
        <f>F6+G6</f>
        <v>225251</v>
      </c>
      <c r="I6" s="22">
        <v>86549</v>
      </c>
      <c r="J6" s="10">
        <v>157630</v>
      </c>
      <c r="K6" s="21">
        <f>I6+J6</f>
        <v>244179</v>
      </c>
      <c r="L6" s="22">
        <v>95243</v>
      </c>
      <c r="M6" s="10">
        <v>173022</v>
      </c>
      <c r="N6" s="21">
        <f>L6+M6</f>
        <v>268265</v>
      </c>
      <c r="O6" s="22">
        <v>97154</v>
      </c>
      <c r="P6" s="10">
        <v>185136</v>
      </c>
      <c r="Q6" s="21">
        <f>O6+P6</f>
        <v>282290</v>
      </c>
      <c r="R6" s="22">
        <v>114720</v>
      </c>
      <c r="S6" s="10">
        <v>210817</v>
      </c>
      <c r="T6" s="21">
        <f>R6+S6</f>
        <v>325537</v>
      </c>
    </row>
    <row r="7" spans="1:20" ht="15">
      <c r="A7" s="50">
        <v>2</v>
      </c>
      <c r="B7" s="52" t="s">
        <v>8</v>
      </c>
      <c r="C7" s="22">
        <v>21574</v>
      </c>
      <c r="D7" s="10">
        <v>16761</v>
      </c>
      <c r="E7" s="21">
        <f aca="true" t="shared" si="0" ref="E7:E34">C7+D7</f>
        <v>38335</v>
      </c>
      <c r="F7" s="22">
        <v>20802</v>
      </c>
      <c r="G7" s="10">
        <v>17541</v>
      </c>
      <c r="H7" s="21">
        <f aca="true" t="shared" si="1" ref="H7:H34">F7+G7</f>
        <v>38343</v>
      </c>
      <c r="I7" s="22">
        <v>23299</v>
      </c>
      <c r="J7" s="10">
        <v>21454</v>
      </c>
      <c r="K7" s="21">
        <f aca="true" t="shared" si="2" ref="K7:K34">I7+J7</f>
        <v>44753</v>
      </c>
      <c r="L7" s="22">
        <v>26645</v>
      </c>
      <c r="M7" s="10">
        <v>23965</v>
      </c>
      <c r="N7" s="21">
        <f aca="true" t="shared" si="3" ref="N7:N34">L7+M7</f>
        <v>50610</v>
      </c>
      <c r="O7" s="22">
        <v>26427</v>
      </c>
      <c r="P7" s="10">
        <v>23539</v>
      </c>
      <c r="Q7" s="21">
        <f aca="true" t="shared" si="4" ref="Q7:Q34">O7+P7</f>
        <v>49966</v>
      </c>
      <c r="R7" s="22">
        <v>31434</v>
      </c>
      <c r="S7" s="10">
        <v>25326</v>
      </c>
      <c r="T7" s="21">
        <f aca="true" t="shared" si="5" ref="T7:T34">R7+S7</f>
        <v>56760</v>
      </c>
    </row>
    <row r="8" spans="1:20" ht="15">
      <c r="A8" s="50">
        <v>3</v>
      </c>
      <c r="B8" s="52" t="s">
        <v>9</v>
      </c>
      <c r="C8" s="22">
        <v>41390</v>
      </c>
      <c r="D8" s="10">
        <v>11073</v>
      </c>
      <c r="E8" s="21">
        <f t="shared" si="0"/>
        <v>52463</v>
      </c>
      <c r="F8" s="22">
        <v>41499</v>
      </c>
      <c r="G8" s="10">
        <v>11178</v>
      </c>
      <c r="H8" s="21">
        <f t="shared" si="1"/>
        <v>52677</v>
      </c>
      <c r="I8" s="22">
        <v>43986</v>
      </c>
      <c r="J8" s="10">
        <v>11085</v>
      </c>
      <c r="K8" s="21">
        <f t="shared" si="2"/>
        <v>55071</v>
      </c>
      <c r="L8" s="22">
        <v>48556</v>
      </c>
      <c r="M8" s="10">
        <v>11082</v>
      </c>
      <c r="N8" s="21">
        <f t="shared" si="3"/>
        <v>59638</v>
      </c>
      <c r="O8" s="22">
        <v>46320</v>
      </c>
      <c r="P8" s="10">
        <v>12046</v>
      </c>
      <c r="Q8" s="21">
        <f t="shared" si="4"/>
        <v>58366</v>
      </c>
      <c r="R8" s="22">
        <v>53167.90000000001</v>
      </c>
      <c r="S8" s="10">
        <v>14433</v>
      </c>
      <c r="T8" s="21">
        <f t="shared" si="5"/>
        <v>67600.90000000001</v>
      </c>
    </row>
    <row r="9" spans="1:20" ht="15">
      <c r="A9" s="50">
        <v>4</v>
      </c>
      <c r="B9" s="52" t="s">
        <v>10</v>
      </c>
      <c r="C9" s="22">
        <v>32606</v>
      </c>
      <c r="D9" s="10">
        <v>3481</v>
      </c>
      <c r="E9" s="21">
        <f t="shared" si="0"/>
        <v>36087</v>
      </c>
      <c r="F9" s="22">
        <v>36401</v>
      </c>
      <c r="G9" s="10">
        <v>5036</v>
      </c>
      <c r="H9" s="21">
        <f t="shared" si="1"/>
        <v>41437</v>
      </c>
      <c r="I9" s="22">
        <v>38638</v>
      </c>
      <c r="J9" s="10">
        <v>4302</v>
      </c>
      <c r="K9" s="21">
        <f t="shared" si="2"/>
        <v>42940</v>
      </c>
      <c r="L9" s="22">
        <v>44437</v>
      </c>
      <c r="M9" s="10">
        <v>5176</v>
      </c>
      <c r="N9" s="21">
        <f t="shared" si="3"/>
        <v>49613</v>
      </c>
      <c r="O9" s="22">
        <v>38325</v>
      </c>
      <c r="P9" s="10">
        <v>5656</v>
      </c>
      <c r="Q9" s="21">
        <f t="shared" si="4"/>
        <v>43981</v>
      </c>
      <c r="R9" s="22">
        <v>47448</v>
      </c>
      <c r="S9" s="10">
        <v>5647</v>
      </c>
      <c r="T9" s="21">
        <f t="shared" si="5"/>
        <v>53095</v>
      </c>
    </row>
    <row r="10" spans="1:20" ht="15">
      <c r="A10" s="50">
        <v>5</v>
      </c>
      <c r="B10" s="52" t="s">
        <v>11</v>
      </c>
      <c r="C10" s="22">
        <v>11165</v>
      </c>
      <c r="D10" s="10">
        <v>1077</v>
      </c>
      <c r="E10" s="21">
        <f t="shared" si="0"/>
        <v>12242</v>
      </c>
      <c r="F10" s="22">
        <v>10971</v>
      </c>
      <c r="G10" s="10">
        <v>1667</v>
      </c>
      <c r="H10" s="21">
        <f t="shared" si="1"/>
        <v>12638</v>
      </c>
      <c r="I10" s="22">
        <v>11571</v>
      </c>
      <c r="J10" s="10">
        <v>1703</v>
      </c>
      <c r="K10" s="21">
        <f t="shared" si="2"/>
        <v>13274</v>
      </c>
      <c r="L10" s="22">
        <v>12902</v>
      </c>
      <c r="M10" s="10">
        <v>1608</v>
      </c>
      <c r="N10" s="21">
        <f t="shared" si="3"/>
        <v>14510</v>
      </c>
      <c r="O10" s="22">
        <v>14067</v>
      </c>
      <c r="P10" s="10">
        <v>1095</v>
      </c>
      <c r="Q10" s="21">
        <f t="shared" si="4"/>
        <v>15162</v>
      </c>
      <c r="R10" s="22">
        <v>16362</v>
      </c>
      <c r="S10" s="10">
        <v>1313</v>
      </c>
      <c r="T10" s="21">
        <f t="shared" si="5"/>
        <v>17675</v>
      </c>
    </row>
    <row r="11" spans="1:20" ht="15">
      <c r="A11" s="50">
        <v>6</v>
      </c>
      <c r="B11" s="52" t="s">
        <v>12</v>
      </c>
      <c r="C11" s="22">
        <v>14083</v>
      </c>
      <c r="D11" s="10">
        <v>0</v>
      </c>
      <c r="E11" s="21">
        <f t="shared" si="0"/>
        <v>14083</v>
      </c>
      <c r="F11" s="22">
        <v>13709</v>
      </c>
      <c r="G11" s="10">
        <v>0</v>
      </c>
      <c r="H11" s="21">
        <f t="shared" si="1"/>
        <v>13709</v>
      </c>
      <c r="I11" s="22">
        <v>13180</v>
      </c>
      <c r="J11" s="10">
        <v>0</v>
      </c>
      <c r="K11" s="21">
        <f t="shared" si="2"/>
        <v>13180</v>
      </c>
      <c r="L11" s="22">
        <v>15304</v>
      </c>
      <c r="M11" s="10">
        <v>0</v>
      </c>
      <c r="N11" s="21">
        <f t="shared" si="3"/>
        <v>15304</v>
      </c>
      <c r="O11" s="22">
        <v>16947</v>
      </c>
      <c r="P11" s="10">
        <v>165</v>
      </c>
      <c r="Q11" s="21">
        <f t="shared" si="4"/>
        <v>17112</v>
      </c>
      <c r="R11" s="22">
        <v>20309</v>
      </c>
      <c r="S11" s="10">
        <v>218</v>
      </c>
      <c r="T11" s="21">
        <f t="shared" si="5"/>
        <v>20527</v>
      </c>
    </row>
    <row r="12" spans="1:20" ht="15">
      <c r="A12" s="50">
        <v>7</v>
      </c>
      <c r="B12" s="52" t="s">
        <v>13</v>
      </c>
      <c r="C12" s="22">
        <v>6027</v>
      </c>
      <c r="D12" s="10">
        <v>11</v>
      </c>
      <c r="E12" s="21">
        <f t="shared" si="0"/>
        <v>6038</v>
      </c>
      <c r="F12" s="22">
        <v>5930</v>
      </c>
      <c r="G12" s="10">
        <v>76</v>
      </c>
      <c r="H12" s="21">
        <f t="shared" si="1"/>
        <v>6006</v>
      </c>
      <c r="I12" s="22">
        <v>5729</v>
      </c>
      <c r="J12" s="10">
        <v>230</v>
      </c>
      <c r="K12" s="21">
        <f t="shared" si="2"/>
        <v>5959</v>
      </c>
      <c r="L12" s="22">
        <v>5929</v>
      </c>
      <c r="M12" s="10">
        <v>77</v>
      </c>
      <c r="N12" s="21">
        <f t="shared" si="3"/>
        <v>6006</v>
      </c>
      <c r="O12" s="22">
        <v>6491</v>
      </c>
      <c r="P12" s="10">
        <v>15</v>
      </c>
      <c r="Q12" s="21">
        <f t="shared" si="4"/>
        <v>6506</v>
      </c>
      <c r="R12" s="22">
        <v>7335</v>
      </c>
      <c r="S12" s="10">
        <v>30</v>
      </c>
      <c r="T12" s="21">
        <f t="shared" si="5"/>
        <v>7365</v>
      </c>
    </row>
    <row r="13" spans="1:20" ht="15">
      <c r="A13" s="50">
        <v>8</v>
      </c>
      <c r="B13" s="52" t="s">
        <v>14</v>
      </c>
      <c r="C13" s="22">
        <v>2934</v>
      </c>
      <c r="D13" s="10">
        <v>0</v>
      </c>
      <c r="E13" s="21">
        <f t="shared" si="0"/>
        <v>2934</v>
      </c>
      <c r="F13" s="22">
        <v>4578</v>
      </c>
      <c r="G13" s="10">
        <v>0</v>
      </c>
      <c r="H13" s="21">
        <f t="shared" si="1"/>
        <v>4578</v>
      </c>
      <c r="I13" s="22">
        <v>4513</v>
      </c>
      <c r="J13" s="10">
        <v>0</v>
      </c>
      <c r="K13" s="21">
        <f t="shared" si="2"/>
        <v>4513</v>
      </c>
      <c r="L13" s="22">
        <v>4841</v>
      </c>
      <c r="M13" s="10">
        <v>0</v>
      </c>
      <c r="N13" s="21">
        <f t="shared" si="3"/>
        <v>4841</v>
      </c>
      <c r="O13" s="22">
        <v>5274</v>
      </c>
      <c r="P13" s="10">
        <v>0</v>
      </c>
      <c r="Q13" s="21">
        <f t="shared" si="4"/>
        <v>5274</v>
      </c>
      <c r="R13" s="22">
        <v>5775</v>
      </c>
      <c r="S13" s="10">
        <v>20</v>
      </c>
      <c r="T13" s="21">
        <f t="shared" si="5"/>
        <v>5795</v>
      </c>
    </row>
    <row r="14" spans="1:20" ht="15">
      <c r="A14" s="50">
        <v>9</v>
      </c>
      <c r="B14" s="52" t="s">
        <v>15</v>
      </c>
      <c r="C14" s="22">
        <v>0</v>
      </c>
      <c r="D14" s="10">
        <v>700</v>
      </c>
      <c r="E14" s="21">
        <f t="shared" si="0"/>
        <v>700</v>
      </c>
      <c r="F14" s="22">
        <v>0</v>
      </c>
      <c r="G14" s="10">
        <v>616</v>
      </c>
      <c r="H14" s="21">
        <f t="shared" si="1"/>
        <v>616</v>
      </c>
      <c r="I14" s="22">
        <v>0</v>
      </c>
      <c r="J14" s="10">
        <v>584</v>
      </c>
      <c r="K14" s="21">
        <f t="shared" si="2"/>
        <v>584</v>
      </c>
      <c r="L14" s="22">
        <v>24</v>
      </c>
      <c r="M14" s="10">
        <v>442</v>
      </c>
      <c r="N14" s="21">
        <f t="shared" si="3"/>
        <v>466</v>
      </c>
      <c r="O14" s="22">
        <v>198</v>
      </c>
      <c r="P14" s="10">
        <v>855</v>
      </c>
      <c r="Q14" s="21">
        <f t="shared" si="4"/>
        <v>1053</v>
      </c>
      <c r="R14" s="22">
        <v>0</v>
      </c>
      <c r="S14" s="10">
        <v>580</v>
      </c>
      <c r="T14" s="21">
        <f t="shared" si="5"/>
        <v>580</v>
      </c>
    </row>
    <row r="15" spans="1:20" ht="15">
      <c r="A15" s="50">
        <v>10</v>
      </c>
      <c r="B15" s="52" t="s">
        <v>16</v>
      </c>
      <c r="C15" s="22">
        <v>10388</v>
      </c>
      <c r="D15" s="10">
        <v>1060</v>
      </c>
      <c r="E15" s="21">
        <f t="shared" si="0"/>
        <v>11448</v>
      </c>
      <c r="F15" s="22">
        <v>15771</v>
      </c>
      <c r="G15" s="10">
        <v>4126</v>
      </c>
      <c r="H15" s="21">
        <f t="shared" si="1"/>
        <v>19897</v>
      </c>
      <c r="I15" s="22">
        <v>18514</v>
      </c>
      <c r="J15" s="10">
        <v>5995</v>
      </c>
      <c r="K15" s="21">
        <f t="shared" si="2"/>
        <v>24509</v>
      </c>
      <c r="L15" s="22">
        <v>22520</v>
      </c>
      <c r="M15" s="10">
        <v>8259</v>
      </c>
      <c r="N15" s="21">
        <f t="shared" si="3"/>
        <v>30779</v>
      </c>
      <c r="O15" s="22">
        <v>25164</v>
      </c>
      <c r="P15" s="10">
        <v>8060</v>
      </c>
      <c r="Q15" s="21">
        <f t="shared" si="4"/>
        <v>33224</v>
      </c>
      <c r="R15" s="22">
        <v>33662</v>
      </c>
      <c r="S15" s="10">
        <v>8045</v>
      </c>
      <c r="T15" s="21">
        <f t="shared" si="5"/>
        <v>41707</v>
      </c>
    </row>
    <row r="16" spans="1:20" ht="15">
      <c r="A16" s="50">
        <v>11</v>
      </c>
      <c r="B16" s="52" t="s">
        <v>17</v>
      </c>
      <c r="C16" s="22">
        <v>3282</v>
      </c>
      <c r="D16" s="10">
        <v>52</v>
      </c>
      <c r="E16" s="21">
        <f t="shared" si="0"/>
        <v>3334</v>
      </c>
      <c r="F16" s="22">
        <v>2710</v>
      </c>
      <c r="G16" s="10">
        <v>237</v>
      </c>
      <c r="H16" s="21">
        <f t="shared" si="1"/>
        <v>2947</v>
      </c>
      <c r="I16" s="22">
        <v>2177</v>
      </c>
      <c r="J16" s="10">
        <v>451</v>
      </c>
      <c r="K16" s="21">
        <f t="shared" si="2"/>
        <v>2628</v>
      </c>
      <c r="L16" s="22">
        <v>2732</v>
      </c>
      <c r="M16" s="10">
        <v>446</v>
      </c>
      <c r="N16" s="21">
        <f t="shared" si="3"/>
        <v>3178</v>
      </c>
      <c r="O16" s="22">
        <v>2800</v>
      </c>
      <c r="P16" s="10">
        <v>595</v>
      </c>
      <c r="Q16" s="21">
        <f t="shared" si="4"/>
        <v>3395</v>
      </c>
      <c r="R16" s="22">
        <v>2507</v>
      </c>
      <c r="S16" s="10">
        <v>782</v>
      </c>
      <c r="T16" s="21">
        <f t="shared" si="5"/>
        <v>3289</v>
      </c>
    </row>
    <row r="17" spans="1:20" ht="15">
      <c r="A17" s="50">
        <v>12</v>
      </c>
      <c r="B17" s="52" t="s">
        <v>18</v>
      </c>
      <c r="C17" s="22">
        <v>0</v>
      </c>
      <c r="D17" s="10">
        <v>183</v>
      </c>
      <c r="E17" s="21">
        <f t="shared" si="0"/>
        <v>183</v>
      </c>
      <c r="F17" s="22">
        <v>0</v>
      </c>
      <c r="G17" s="10">
        <v>384</v>
      </c>
      <c r="H17" s="21">
        <f t="shared" si="1"/>
        <v>384</v>
      </c>
      <c r="I17" s="22">
        <v>0</v>
      </c>
      <c r="J17" s="10">
        <v>840</v>
      </c>
      <c r="K17" s="21">
        <f t="shared" si="2"/>
        <v>840</v>
      </c>
      <c r="L17" s="22">
        <v>40</v>
      </c>
      <c r="M17" s="10">
        <v>1496</v>
      </c>
      <c r="N17" s="21">
        <f t="shared" si="3"/>
        <v>1536</v>
      </c>
      <c r="O17" s="22">
        <v>28</v>
      </c>
      <c r="P17" s="10">
        <v>1487</v>
      </c>
      <c r="Q17" s="21">
        <f t="shared" si="4"/>
        <v>1515</v>
      </c>
      <c r="R17" s="22">
        <v>7</v>
      </c>
      <c r="S17" s="10">
        <v>1457</v>
      </c>
      <c r="T17" s="21">
        <f t="shared" si="5"/>
        <v>1464</v>
      </c>
    </row>
    <row r="18" spans="1:20" ht="15">
      <c r="A18" s="50">
        <v>13</v>
      </c>
      <c r="B18" s="52" t="s">
        <v>19</v>
      </c>
      <c r="C18" s="22">
        <v>982</v>
      </c>
      <c r="D18" s="10">
        <v>621</v>
      </c>
      <c r="E18" s="21">
        <f t="shared" si="0"/>
        <v>1603</v>
      </c>
      <c r="F18" s="22">
        <v>960</v>
      </c>
      <c r="G18" s="10">
        <v>631</v>
      </c>
      <c r="H18" s="21">
        <f t="shared" si="1"/>
        <v>1591</v>
      </c>
      <c r="I18" s="22">
        <v>1020</v>
      </c>
      <c r="J18" s="10">
        <v>642</v>
      </c>
      <c r="K18" s="21">
        <f t="shared" si="2"/>
        <v>1662</v>
      </c>
      <c r="L18" s="22">
        <v>1111</v>
      </c>
      <c r="M18" s="10">
        <v>655</v>
      </c>
      <c r="N18" s="21">
        <f t="shared" si="3"/>
        <v>1766</v>
      </c>
      <c r="O18" s="22">
        <v>1150</v>
      </c>
      <c r="P18" s="10">
        <v>532</v>
      </c>
      <c r="Q18" s="21">
        <f t="shared" si="4"/>
        <v>1682</v>
      </c>
      <c r="R18" s="22">
        <v>985</v>
      </c>
      <c r="S18" s="10">
        <v>553</v>
      </c>
      <c r="T18" s="21">
        <f t="shared" si="5"/>
        <v>1538</v>
      </c>
    </row>
    <row r="19" spans="1:20" ht="15">
      <c r="A19" s="50">
        <v>14</v>
      </c>
      <c r="B19" s="52" t="s">
        <v>20</v>
      </c>
      <c r="C19" s="22">
        <v>503</v>
      </c>
      <c r="D19" s="10">
        <v>0</v>
      </c>
      <c r="E19" s="21">
        <f t="shared" si="0"/>
        <v>503</v>
      </c>
      <c r="F19" s="22">
        <v>502</v>
      </c>
      <c r="G19" s="10">
        <v>0</v>
      </c>
      <c r="H19" s="21">
        <f t="shared" si="1"/>
        <v>502</v>
      </c>
      <c r="I19" s="22">
        <v>174</v>
      </c>
      <c r="J19" s="10">
        <v>0</v>
      </c>
      <c r="K19" s="21">
        <f t="shared" si="2"/>
        <v>174</v>
      </c>
      <c r="L19" s="22">
        <v>32</v>
      </c>
      <c r="M19" s="10">
        <v>0</v>
      </c>
      <c r="N19" s="21">
        <f t="shared" si="3"/>
        <v>32</v>
      </c>
      <c r="O19" s="22">
        <v>324</v>
      </c>
      <c r="P19" s="10">
        <v>0</v>
      </c>
      <c r="Q19" s="21">
        <f t="shared" si="4"/>
        <v>324</v>
      </c>
      <c r="R19" s="22">
        <v>258</v>
      </c>
      <c r="S19" s="10">
        <v>0</v>
      </c>
      <c r="T19" s="21">
        <f t="shared" si="5"/>
        <v>258</v>
      </c>
    </row>
    <row r="20" spans="1:20" ht="15">
      <c r="A20" s="50">
        <v>15</v>
      </c>
      <c r="B20" s="52" t="s">
        <v>21</v>
      </c>
      <c r="C20" s="22">
        <v>765</v>
      </c>
      <c r="D20" s="10">
        <v>318</v>
      </c>
      <c r="E20" s="21">
        <f t="shared" si="0"/>
        <v>1083</v>
      </c>
      <c r="F20" s="22">
        <v>584</v>
      </c>
      <c r="G20" s="10">
        <v>278</v>
      </c>
      <c r="H20" s="21">
        <f t="shared" si="1"/>
        <v>862</v>
      </c>
      <c r="I20" s="22">
        <v>898</v>
      </c>
      <c r="J20" s="10">
        <v>458</v>
      </c>
      <c r="K20" s="21">
        <f t="shared" si="2"/>
        <v>1356</v>
      </c>
      <c r="L20" s="22">
        <v>849</v>
      </c>
      <c r="M20" s="10">
        <v>470</v>
      </c>
      <c r="N20" s="21">
        <f t="shared" si="3"/>
        <v>1319</v>
      </c>
      <c r="O20" s="22">
        <v>565</v>
      </c>
      <c r="P20" s="10">
        <v>312</v>
      </c>
      <c r="Q20" s="21">
        <f t="shared" si="4"/>
        <v>877</v>
      </c>
      <c r="R20" s="22">
        <v>575</v>
      </c>
      <c r="S20" s="10">
        <v>380</v>
      </c>
      <c r="T20" s="21">
        <f t="shared" si="5"/>
        <v>955</v>
      </c>
    </row>
    <row r="21" spans="1:20" ht="15">
      <c r="A21" s="50">
        <v>16</v>
      </c>
      <c r="B21" s="52" t="s">
        <v>22</v>
      </c>
      <c r="C21" s="22">
        <v>10794</v>
      </c>
      <c r="D21" s="10">
        <v>418</v>
      </c>
      <c r="E21" s="21">
        <f t="shared" si="0"/>
        <v>11212</v>
      </c>
      <c r="F21" s="22">
        <v>10563</v>
      </c>
      <c r="G21" s="10">
        <v>305</v>
      </c>
      <c r="H21" s="21">
        <f t="shared" si="1"/>
        <v>10868</v>
      </c>
      <c r="I21" s="22">
        <v>11822</v>
      </c>
      <c r="J21" s="10">
        <v>166</v>
      </c>
      <c r="K21" s="21">
        <f t="shared" si="2"/>
        <v>11988</v>
      </c>
      <c r="L21" s="22">
        <v>12524</v>
      </c>
      <c r="M21" s="10">
        <v>121</v>
      </c>
      <c r="N21" s="21">
        <f t="shared" si="3"/>
        <v>12645</v>
      </c>
      <c r="O21" s="22">
        <v>13236</v>
      </c>
      <c r="P21" s="10">
        <v>212</v>
      </c>
      <c r="Q21" s="21">
        <f t="shared" si="4"/>
        <v>13448</v>
      </c>
      <c r="R21" s="22">
        <v>14832</v>
      </c>
      <c r="S21" s="10">
        <v>240</v>
      </c>
      <c r="T21" s="21">
        <f t="shared" si="5"/>
        <v>15072</v>
      </c>
    </row>
    <row r="22" spans="1:20" ht="15">
      <c r="A22" s="50">
        <v>17</v>
      </c>
      <c r="B22" s="52" t="s">
        <v>23</v>
      </c>
      <c r="C22" s="22">
        <v>2922</v>
      </c>
      <c r="D22" s="10">
        <v>0</v>
      </c>
      <c r="E22" s="21">
        <f t="shared" si="0"/>
        <v>2922</v>
      </c>
      <c r="F22" s="22">
        <v>2922</v>
      </c>
      <c r="G22" s="10">
        <v>0</v>
      </c>
      <c r="H22" s="21">
        <f t="shared" si="1"/>
        <v>2922</v>
      </c>
      <c r="I22" s="22">
        <v>2860</v>
      </c>
      <c r="J22" s="10">
        <v>0</v>
      </c>
      <c r="K22" s="21">
        <f t="shared" si="2"/>
        <v>2860</v>
      </c>
      <c r="L22" s="22">
        <v>2941</v>
      </c>
      <c r="M22" s="10">
        <v>0</v>
      </c>
      <c r="N22" s="21">
        <f t="shared" si="3"/>
        <v>2941</v>
      </c>
      <c r="O22" s="22">
        <v>3058</v>
      </c>
      <c r="P22" s="10">
        <v>0</v>
      </c>
      <c r="Q22" s="21">
        <f t="shared" si="4"/>
        <v>3058</v>
      </c>
      <c r="R22" s="22">
        <v>3321</v>
      </c>
      <c r="S22" s="10">
        <v>0</v>
      </c>
      <c r="T22" s="21">
        <f t="shared" si="5"/>
        <v>3321</v>
      </c>
    </row>
    <row r="23" spans="1:20" ht="15">
      <c r="A23" s="50">
        <v>18</v>
      </c>
      <c r="B23" s="52" t="s">
        <v>24</v>
      </c>
      <c r="C23" s="22">
        <v>8940</v>
      </c>
      <c r="D23" s="10">
        <v>51</v>
      </c>
      <c r="E23" s="21">
        <f t="shared" si="0"/>
        <v>8991</v>
      </c>
      <c r="F23" s="22">
        <v>9902</v>
      </c>
      <c r="G23" s="10">
        <v>312</v>
      </c>
      <c r="H23" s="21">
        <f t="shared" si="1"/>
        <v>10214</v>
      </c>
      <c r="I23" s="22">
        <v>11428</v>
      </c>
      <c r="J23" s="10">
        <v>667</v>
      </c>
      <c r="K23" s="21">
        <f t="shared" si="2"/>
        <v>12095</v>
      </c>
      <c r="L23" s="22">
        <v>10727</v>
      </c>
      <c r="M23" s="10">
        <v>30</v>
      </c>
      <c r="N23" s="21">
        <f t="shared" si="3"/>
        <v>10757</v>
      </c>
      <c r="O23" s="22">
        <v>12139</v>
      </c>
      <c r="P23" s="10">
        <v>38</v>
      </c>
      <c r="Q23" s="21">
        <f t="shared" si="4"/>
        <v>12177</v>
      </c>
      <c r="R23" s="22">
        <v>11477</v>
      </c>
      <c r="S23" s="10">
        <v>59</v>
      </c>
      <c r="T23" s="21">
        <f t="shared" si="5"/>
        <v>11536</v>
      </c>
    </row>
    <row r="24" spans="1:20" ht="15">
      <c r="A24" s="50">
        <v>19</v>
      </c>
      <c r="B24" s="52" t="s">
        <v>25</v>
      </c>
      <c r="C24" s="22">
        <v>7301</v>
      </c>
      <c r="D24" s="10">
        <v>33</v>
      </c>
      <c r="E24" s="21">
        <f t="shared" si="0"/>
        <v>7334</v>
      </c>
      <c r="F24" s="22">
        <v>8762</v>
      </c>
      <c r="G24" s="10">
        <v>123</v>
      </c>
      <c r="H24" s="21">
        <f t="shared" si="1"/>
        <v>8885</v>
      </c>
      <c r="I24" s="22">
        <v>9658</v>
      </c>
      <c r="J24" s="10">
        <v>65</v>
      </c>
      <c r="K24" s="21">
        <f t="shared" si="2"/>
        <v>9723</v>
      </c>
      <c r="L24" s="22">
        <v>9310</v>
      </c>
      <c r="M24" s="10">
        <v>18</v>
      </c>
      <c r="N24" s="21">
        <f t="shared" si="3"/>
        <v>9328</v>
      </c>
      <c r="O24" s="22">
        <v>9206</v>
      </c>
      <c r="P24" s="10">
        <v>483</v>
      </c>
      <c r="Q24" s="21">
        <f t="shared" si="4"/>
        <v>9689</v>
      </c>
      <c r="R24" s="22">
        <v>11050</v>
      </c>
      <c r="S24" s="10">
        <v>734</v>
      </c>
      <c r="T24" s="21">
        <f t="shared" si="5"/>
        <v>11784</v>
      </c>
    </row>
    <row r="25" spans="1:20" ht="15">
      <c r="A25" s="50">
        <v>20</v>
      </c>
      <c r="B25" s="52" t="s">
        <v>26</v>
      </c>
      <c r="C25" s="22">
        <v>8922</v>
      </c>
      <c r="D25" s="10">
        <v>11</v>
      </c>
      <c r="E25" s="21">
        <f t="shared" si="0"/>
        <v>8933</v>
      </c>
      <c r="F25" s="22">
        <v>10942</v>
      </c>
      <c r="G25" s="10">
        <v>6</v>
      </c>
      <c r="H25" s="21">
        <f t="shared" si="1"/>
        <v>10948</v>
      </c>
      <c r="I25" s="22">
        <v>10967</v>
      </c>
      <c r="J25" s="10">
        <v>27</v>
      </c>
      <c r="K25" s="21">
        <f t="shared" si="2"/>
        <v>10994</v>
      </c>
      <c r="L25" s="22">
        <v>11208</v>
      </c>
      <c r="M25" s="10">
        <v>62</v>
      </c>
      <c r="N25" s="21">
        <f t="shared" si="3"/>
        <v>11270</v>
      </c>
      <c r="O25" s="22">
        <v>11378</v>
      </c>
      <c r="P25" s="10">
        <v>66</v>
      </c>
      <c r="Q25" s="21">
        <f t="shared" si="4"/>
        <v>11444</v>
      </c>
      <c r="R25" s="22">
        <v>12385</v>
      </c>
      <c r="S25" s="10">
        <v>43</v>
      </c>
      <c r="T25" s="21">
        <f t="shared" si="5"/>
        <v>12428</v>
      </c>
    </row>
    <row r="26" spans="1:20" ht="15">
      <c r="A26" s="50">
        <v>21</v>
      </c>
      <c r="B26" s="52" t="s">
        <v>27</v>
      </c>
      <c r="C26" s="22">
        <v>35178</v>
      </c>
      <c r="D26" s="10">
        <v>0</v>
      </c>
      <c r="E26" s="21">
        <f t="shared" si="0"/>
        <v>35178</v>
      </c>
      <c r="F26" s="22">
        <v>38706</v>
      </c>
      <c r="G26" s="10">
        <v>130</v>
      </c>
      <c r="H26" s="21">
        <f t="shared" si="1"/>
        <v>38836</v>
      </c>
      <c r="I26" s="22">
        <v>39441</v>
      </c>
      <c r="J26" s="10">
        <v>68</v>
      </c>
      <c r="K26" s="21">
        <f t="shared" si="2"/>
        <v>39509</v>
      </c>
      <c r="L26" s="22">
        <v>40346</v>
      </c>
      <c r="M26" s="10">
        <v>585</v>
      </c>
      <c r="N26" s="21">
        <f t="shared" si="3"/>
        <v>40931</v>
      </c>
      <c r="O26" s="22">
        <v>41210</v>
      </c>
      <c r="P26" s="10">
        <v>1141</v>
      </c>
      <c r="Q26" s="21">
        <f t="shared" si="4"/>
        <v>42351</v>
      </c>
      <c r="R26" s="22">
        <v>43702</v>
      </c>
      <c r="S26" s="10">
        <v>1173</v>
      </c>
      <c r="T26" s="21">
        <f t="shared" si="5"/>
        <v>44875</v>
      </c>
    </row>
    <row r="27" spans="1:20" ht="15">
      <c r="A27" s="50">
        <v>22</v>
      </c>
      <c r="B27" s="52" t="s">
        <v>28</v>
      </c>
      <c r="C27" s="22">
        <v>14307</v>
      </c>
      <c r="D27" s="10">
        <v>0</v>
      </c>
      <c r="E27" s="21">
        <f t="shared" si="0"/>
        <v>14307</v>
      </c>
      <c r="F27" s="22">
        <v>16274</v>
      </c>
      <c r="G27" s="10">
        <v>1</v>
      </c>
      <c r="H27" s="21">
        <f t="shared" si="1"/>
        <v>16275</v>
      </c>
      <c r="I27" s="22">
        <v>17899</v>
      </c>
      <c r="J27" s="10">
        <v>0</v>
      </c>
      <c r="K27" s="21">
        <f t="shared" si="2"/>
        <v>17899</v>
      </c>
      <c r="L27" s="22">
        <v>18211</v>
      </c>
      <c r="M27" s="10">
        <v>0</v>
      </c>
      <c r="N27" s="21">
        <f t="shared" si="3"/>
        <v>18211</v>
      </c>
      <c r="O27" s="22">
        <v>15923</v>
      </c>
      <c r="P27" s="10">
        <v>0</v>
      </c>
      <c r="Q27" s="21">
        <f t="shared" si="4"/>
        <v>15923</v>
      </c>
      <c r="R27" s="22">
        <v>17195</v>
      </c>
      <c r="S27" s="10">
        <v>1</v>
      </c>
      <c r="T27" s="21">
        <f t="shared" si="5"/>
        <v>17196</v>
      </c>
    </row>
    <row r="28" spans="1:20" ht="15">
      <c r="A28" s="50">
        <v>23</v>
      </c>
      <c r="B28" s="52" t="s">
        <v>29</v>
      </c>
      <c r="C28" s="22">
        <v>1642</v>
      </c>
      <c r="D28" s="10">
        <v>0</v>
      </c>
      <c r="E28" s="21">
        <f t="shared" si="0"/>
        <v>1642</v>
      </c>
      <c r="F28" s="22">
        <v>1570</v>
      </c>
      <c r="G28" s="10">
        <v>0</v>
      </c>
      <c r="H28" s="21">
        <f t="shared" si="1"/>
        <v>1570</v>
      </c>
      <c r="I28" s="22">
        <v>1726</v>
      </c>
      <c r="J28" s="10">
        <v>0</v>
      </c>
      <c r="K28" s="21">
        <f t="shared" si="2"/>
        <v>1726</v>
      </c>
      <c r="L28" s="22">
        <v>1912</v>
      </c>
      <c r="M28" s="10">
        <v>0</v>
      </c>
      <c r="N28" s="21">
        <f t="shared" si="3"/>
        <v>1912</v>
      </c>
      <c r="O28" s="22">
        <v>1760</v>
      </c>
      <c r="P28" s="10">
        <v>0</v>
      </c>
      <c r="Q28" s="21">
        <f t="shared" si="4"/>
        <v>1760</v>
      </c>
      <c r="R28" s="22">
        <v>2306</v>
      </c>
      <c r="S28" s="10">
        <v>0</v>
      </c>
      <c r="T28" s="21">
        <f t="shared" si="5"/>
        <v>2306</v>
      </c>
    </row>
    <row r="29" spans="1:20" ht="15">
      <c r="A29" s="50">
        <v>24</v>
      </c>
      <c r="B29" s="52" t="s">
        <v>30</v>
      </c>
      <c r="C29" s="22">
        <v>1860</v>
      </c>
      <c r="D29" s="10">
        <v>0</v>
      </c>
      <c r="E29" s="21">
        <f t="shared" si="0"/>
        <v>1860</v>
      </c>
      <c r="F29" s="22">
        <v>1697</v>
      </c>
      <c r="G29" s="10">
        <v>0</v>
      </c>
      <c r="H29" s="21">
        <f t="shared" si="1"/>
        <v>1697</v>
      </c>
      <c r="I29" s="22">
        <v>1947</v>
      </c>
      <c r="J29" s="10">
        <v>0</v>
      </c>
      <c r="K29" s="21">
        <f t="shared" si="2"/>
        <v>1947</v>
      </c>
      <c r="L29" s="22">
        <v>1896</v>
      </c>
      <c r="M29" s="10">
        <v>0</v>
      </c>
      <c r="N29" s="21">
        <f t="shared" si="3"/>
        <v>1896</v>
      </c>
      <c r="O29" s="22">
        <v>1880</v>
      </c>
      <c r="P29" s="10">
        <v>0</v>
      </c>
      <c r="Q29" s="21">
        <f t="shared" si="4"/>
        <v>1880</v>
      </c>
      <c r="R29" s="22">
        <v>2075</v>
      </c>
      <c r="S29" s="10">
        <v>0</v>
      </c>
      <c r="T29" s="21">
        <f t="shared" si="5"/>
        <v>2075</v>
      </c>
    </row>
    <row r="30" spans="1:20" ht="15">
      <c r="A30" s="50">
        <v>25</v>
      </c>
      <c r="B30" s="52" t="s">
        <v>31</v>
      </c>
      <c r="C30" s="22">
        <v>459</v>
      </c>
      <c r="D30" s="10">
        <v>0</v>
      </c>
      <c r="E30" s="21">
        <f t="shared" si="0"/>
        <v>459</v>
      </c>
      <c r="F30" s="22">
        <v>0</v>
      </c>
      <c r="G30" s="10">
        <v>0</v>
      </c>
      <c r="H30" s="21">
        <f t="shared" si="1"/>
        <v>0</v>
      </c>
      <c r="I30" s="22">
        <v>91</v>
      </c>
      <c r="J30" s="10">
        <v>0</v>
      </c>
      <c r="K30" s="21">
        <f t="shared" si="2"/>
        <v>91</v>
      </c>
      <c r="L30" s="22">
        <v>264</v>
      </c>
      <c r="M30" s="10">
        <v>0</v>
      </c>
      <c r="N30" s="21">
        <f t="shared" si="3"/>
        <v>264</v>
      </c>
      <c r="O30" s="22">
        <v>192</v>
      </c>
      <c r="P30" s="10">
        <v>0</v>
      </c>
      <c r="Q30" s="21">
        <f t="shared" si="4"/>
        <v>192</v>
      </c>
      <c r="R30" s="22">
        <v>231</v>
      </c>
      <c r="S30" s="10">
        <v>0</v>
      </c>
      <c r="T30" s="21">
        <f t="shared" si="5"/>
        <v>231</v>
      </c>
    </row>
    <row r="31" spans="1:20" ht="15">
      <c r="A31" s="50">
        <v>26</v>
      </c>
      <c r="B31" s="52" t="s">
        <v>32</v>
      </c>
      <c r="C31" s="22">
        <v>12716</v>
      </c>
      <c r="D31" s="10">
        <v>0</v>
      </c>
      <c r="E31" s="21">
        <f t="shared" si="0"/>
        <v>12716</v>
      </c>
      <c r="F31" s="22">
        <v>12140</v>
      </c>
      <c r="G31" s="10">
        <v>0</v>
      </c>
      <c r="H31" s="21">
        <f t="shared" si="1"/>
        <v>12140</v>
      </c>
      <c r="I31" s="22">
        <v>13506</v>
      </c>
      <c r="J31" s="10">
        <v>0</v>
      </c>
      <c r="K31" s="21">
        <f t="shared" si="2"/>
        <v>13506</v>
      </c>
      <c r="L31" s="22">
        <v>14118</v>
      </c>
      <c r="M31" s="10">
        <v>0</v>
      </c>
      <c r="N31" s="21">
        <f t="shared" si="3"/>
        <v>14118</v>
      </c>
      <c r="O31" s="22">
        <v>13931</v>
      </c>
      <c r="P31" s="10">
        <v>0</v>
      </c>
      <c r="Q31" s="21">
        <f t="shared" si="4"/>
        <v>13931</v>
      </c>
      <c r="R31" s="22">
        <v>12886</v>
      </c>
      <c r="S31" s="10">
        <v>0</v>
      </c>
      <c r="T31" s="21">
        <f t="shared" si="5"/>
        <v>12886</v>
      </c>
    </row>
    <row r="32" spans="1:20" ht="15">
      <c r="A32" s="50">
        <v>27</v>
      </c>
      <c r="B32" s="41" t="s">
        <v>37</v>
      </c>
      <c r="C32" s="22">
        <v>40700</v>
      </c>
      <c r="D32" s="10">
        <v>2861</v>
      </c>
      <c r="E32" s="21">
        <f t="shared" si="0"/>
        <v>43561</v>
      </c>
      <c r="F32" s="22">
        <v>50192</v>
      </c>
      <c r="G32" s="10">
        <v>2380</v>
      </c>
      <c r="H32" s="21">
        <f t="shared" si="1"/>
        <v>52572</v>
      </c>
      <c r="I32" s="22">
        <v>51093</v>
      </c>
      <c r="J32" s="10">
        <v>1273</v>
      </c>
      <c r="K32" s="21">
        <f t="shared" si="2"/>
        <v>52366</v>
      </c>
      <c r="L32" s="22">
        <v>42252</v>
      </c>
      <c r="M32" s="10">
        <v>1474</v>
      </c>
      <c r="N32" s="21">
        <f t="shared" si="3"/>
        <v>43726</v>
      </c>
      <c r="O32" s="22">
        <v>31419</v>
      </c>
      <c r="P32" s="10">
        <v>1460</v>
      </c>
      <c r="Q32" s="21">
        <f t="shared" si="4"/>
        <v>32879</v>
      </c>
      <c r="R32" s="22">
        <v>35880</v>
      </c>
      <c r="S32" s="10">
        <v>2352</v>
      </c>
      <c r="T32" s="21">
        <f t="shared" si="5"/>
        <v>38232</v>
      </c>
    </row>
    <row r="33" spans="1:20" ht="15.75" thickBot="1">
      <c r="A33" s="53">
        <v>28</v>
      </c>
      <c r="B33" s="54" t="s">
        <v>33</v>
      </c>
      <c r="C33" s="23">
        <v>18727</v>
      </c>
      <c r="D33" s="7">
        <v>0</v>
      </c>
      <c r="E33" s="24">
        <f t="shared" si="0"/>
        <v>18727</v>
      </c>
      <c r="F33" s="23">
        <v>16691</v>
      </c>
      <c r="G33" s="7">
        <v>0</v>
      </c>
      <c r="H33" s="24">
        <f t="shared" si="1"/>
        <v>16691</v>
      </c>
      <c r="I33" s="23">
        <v>17358</v>
      </c>
      <c r="J33" s="7">
        <v>0</v>
      </c>
      <c r="K33" s="24">
        <f t="shared" si="2"/>
        <v>17358</v>
      </c>
      <c r="L33" s="23">
        <v>20020</v>
      </c>
      <c r="M33" s="7">
        <v>0</v>
      </c>
      <c r="N33" s="24">
        <f t="shared" si="3"/>
        <v>20020</v>
      </c>
      <c r="O33" s="23">
        <v>19523</v>
      </c>
      <c r="P33" s="7">
        <v>6</v>
      </c>
      <c r="Q33" s="24">
        <f t="shared" si="4"/>
        <v>19529</v>
      </c>
      <c r="R33" s="23">
        <v>18282</v>
      </c>
      <c r="S33" s="7">
        <v>3</v>
      </c>
      <c r="T33" s="24">
        <f t="shared" si="5"/>
        <v>18285</v>
      </c>
    </row>
    <row r="34" spans="1:20" s="4" customFormat="1" ht="15.75" thickBot="1">
      <c r="A34" s="20"/>
      <c r="B34" s="20" t="s">
        <v>3</v>
      </c>
      <c r="C34" s="8">
        <f>SUM(C6:C33)</f>
        <v>390954</v>
      </c>
      <c r="D34" s="6">
        <f>SUM(D6:D33)</f>
        <v>167605</v>
      </c>
      <c r="E34" s="9">
        <f t="shared" si="0"/>
        <v>558559</v>
      </c>
      <c r="F34" s="8">
        <f>SUM(F6:F33)</f>
        <v>417809</v>
      </c>
      <c r="G34" s="6">
        <f>SUM(G6:G33)</f>
        <v>187247</v>
      </c>
      <c r="H34" s="9">
        <f t="shared" si="1"/>
        <v>605056</v>
      </c>
      <c r="I34" s="8">
        <f>SUM(I6:I33)</f>
        <v>440044</v>
      </c>
      <c r="J34" s="6">
        <f>SUM(J6:J33)</f>
        <v>207640</v>
      </c>
      <c r="K34" s="9">
        <f t="shared" si="2"/>
        <v>647684</v>
      </c>
      <c r="L34" s="8">
        <f>SUM(L6:L33)</f>
        <v>466894</v>
      </c>
      <c r="M34" s="6">
        <f>SUM(M6:M33)</f>
        <v>228988</v>
      </c>
      <c r="N34" s="9">
        <f t="shared" si="3"/>
        <v>695882</v>
      </c>
      <c r="O34" s="8">
        <f>SUM(O6:O33)</f>
        <v>456089</v>
      </c>
      <c r="P34" s="6">
        <f>SUM(P6:P33)</f>
        <v>242899</v>
      </c>
      <c r="Q34" s="9">
        <f t="shared" si="4"/>
        <v>698988</v>
      </c>
      <c r="R34" s="8">
        <f>SUM(R6:R33)</f>
        <v>520166.9</v>
      </c>
      <c r="S34" s="6">
        <f>SUM(S6:S33)</f>
        <v>274206</v>
      </c>
      <c r="T34" s="9">
        <f t="shared" si="5"/>
        <v>794372.9</v>
      </c>
    </row>
    <row r="35" ht="15.75" thickBot="1"/>
    <row r="36" spans="1:16" ht="16.5" customHeight="1" thickBot="1">
      <c r="A36" s="285"/>
      <c r="B36" s="276" t="s">
        <v>6</v>
      </c>
      <c r="C36" s="271" t="s">
        <v>4</v>
      </c>
      <c r="D36" s="272"/>
      <c r="E36" s="272"/>
      <c r="F36" s="272"/>
      <c r="G36" s="272"/>
      <c r="H36" s="273"/>
      <c r="I36" s="71"/>
      <c r="J36" s="71"/>
      <c r="K36" s="71"/>
      <c r="L36" s="71"/>
      <c r="M36" s="71"/>
      <c r="N36" s="72"/>
      <c r="O36" s="72"/>
      <c r="P36" s="72"/>
    </row>
    <row r="37" spans="1:16" ht="15.75" thickBot="1">
      <c r="A37" s="286"/>
      <c r="B37" s="287"/>
      <c r="C37" s="74">
        <v>2008</v>
      </c>
      <c r="D37" s="74">
        <v>2009</v>
      </c>
      <c r="E37" s="74">
        <v>2010</v>
      </c>
      <c r="F37" s="74">
        <v>2011</v>
      </c>
      <c r="G37" s="75">
        <v>2012</v>
      </c>
      <c r="H37" s="29">
        <v>2013</v>
      </c>
      <c r="I37" s="71"/>
      <c r="J37" s="71"/>
      <c r="K37" s="71"/>
      <c r="L37" s="71"/>
      <c r="M37" s="71"/>
      <c r="N37" s="73"/>
      <c r="O37" s="73"/>
      <c r="P37" s="72"/>
    </row>
    <row r="38" spans="1:16" ht="15">
      <c r="A38" s="37">
        <v>1</v>
      </c>
      <c r="B38" s="55" t="s">
        <v>7</v>
      </c>
      <c r="C38" s="30">
        <f>E6</f>
        <v>209681</v>
      </c>
      <c r="D38" s="30">
        <f>H6</f>
        <v>225251</v>
      </c>
      <c r="E38" s="30">
        <f>K6</f>
        <v>244179</v>
      </c>
      <c r="F38" s="30">
        <f>N6</f>
        <v>268265</v>
      </c>
      <c r="G38" s="34">
        <f>Q6</f>
        <v>282290</v>
      </c>
      <c r="H38" s="30">
        <f>T6</f>
        <v>325537</v>
      </c>
      <c r="I38" s="71"/>
      <c r="J38" s="71"/>
      <c r="K38" s="71"/>
      <c r="L38" s="71"/>
      <c r="M38" s="71"/>
      <c r="N38" s="73"/>
      <c r="O38" s="73"/>
      <c r="P38" s="72"/>
    </row>
    <row r="39" spans="1:16" ht="15">
      <c r="A39" s="38">
        <v>2</v>
      </c>
      <c r="B39" s="56" t="s">
        <v>8</v>
      </c>
      <c r="C39" s="30">
        <f aca="true" t="shared" si="6" ref="C39:C65">E7</f>
        <v>38335</v>
      </c>
      <c r="D39" s="30">
        <f aca="true" t="shared" si="7" ref="D39:D65">H7</f>
        <v>38343</v>
      </c>
      <c r="E39" s="30">
        <f aca="true" t="shared" si="8" ref="E39:E65">K7</f>
        <v>44753</v>
      </c>
      <c r="F39" s="30">
        <f aca="true" t="shared" si="9" ref="F39:F65">N7</f>
        <v>50610</v>
      </c>
      <c r="G39" s="34">
        <f aca="true" t="shared" si="10" ref="G39:G65">Q7</f>
        <v>49966</v>
      </c>
      <c r="H39" s="30">
        <f aca="true" t="shared" si="11" ref="H39:H65">T7</f>
        <v>56760</v>
      </c>
      <c r="I39" s="71"/>
      <c r="J39" s="71"/>
      <c r="K39" s="71"/>
      <c r="L39" s="71"/>
      <c r="M39" s="71"/>
      <c r="N39" s="73"/>
      <c r="O39" s="73"/>
      <c r="P39" s="72"/>
    </row>
    <row r="40" spans="1:16" ht="15">
      <c r="A40" s="38">
        <v>3</v>
      </c>
      <c r="B40" s="56" t="s">
        <v>9</v>
      </c>
      <c r="C40" s="30">
        <f t="shared" si="6"/>
        <v>52463</v>
      </c>
      <c r="D40" s="30">
        <f t="shared" si="7"/>
        <v>52677</v>
      </c>
      <c r="E40" s="30">
        <f t="shared" si="8"/>
        <v>55071</v>
      </c>
      <c r="F40" s="30">
        <f t="shared" si="9"/>
        <v>59638</v>
      </c>
      <c r="G40" s="34">
        <f t="shared" si="10"/>
        <v>58366</v>
      </c>
      <c r="H40" s="30">
        <f t="shared" si="11"/>
        <v>67600.90000000001</v>
      </c>
      <c r="I40" s="71"/>
      <c r="J40" s="71"/>
      <c r="K40" s="71"/>
      <c r="L40" s="71"/>
      <c r="M40" s="71"/>
      <c r="N40" s="73"/>
      <c r="O40" s="73"/>
      <c r="P40" s="72"/>
    </row>
    <row r="41" spans="1:16" ht="15">
      <c r="A41" s="38">
        <v>4</v>
      </c>
      <c r="B41" s="56" t="s">
        <v>10</v>
      </c>
      <c r="C41" s="30">
        <f t="shared" si="6"/>
        <v>36087</v>
      </c>
      <c r="D41" s="30">
        <f t="shared" si="7"/>
        <v>41437</v>
      </c>
      <c r="E41" s="30">
        <f t="shared" si="8"/>
        <v>42940</v>
      </c>
      <c r="F41" s="30">
        <f t="shared" si="9"/>
        <v>49613</v>
      </c>
      <c r="G41" s="34">
        <f t="shared" si="10"/>
        <v>43981</v>
      </c>
      <c r="H41" s="30">
        <f t="shared" si="11"/>
        <v>53095</v>
      </c>
      <c r="I41" s="71"/>
      <c r="J41" s="71"/>
      <c r="K41" s="71"/>
      <c r="L41" s="71"/>
      <c r="M41" s="71"/>
      <c r="N41" s="73"/>
      <c r="O41" s="73"/>
      <c r="P41" s="72"/>
    </row>
    <row r="42" spans="1:16" ht="15">
      <c r="A42" s="38">
        <v>5</v>
      </c>
      <c r="B42" s="56" t="s">
        <v>11</v>
      </c>
      <c r="C42" s="30">
        <f t="shared" si="6"/>
        <v>12242</v>
      </c>
      <c r="D42" s="30">
        <f t="shared" si="7"/>
        <v>12638</v>
      </c>
      <c r="E42" s="30">
        <f t="shared" si="8"/>
        <v>13274</v>
      </c>
      <c r="F42" s="30">
        <f t="shared" si="9"/>
        <v>14510</v>
      </c>
      <c r="G42" s="34">
        <f t="shared" si="10"/>
        <v>15162</v>
      </c>
      <c r="H42" s="30">
        <f t="shared" si="11"/>
        <v>17675</v>
      </c>
      <c r="I42" s="71"/>
      <c r="J42" s="71"/>
      <c r="K42" s="71"/>
      <c r="L42" s="71"/>
      <c r="M42" s="71"/>
      <c r="N42" s="73"/>
      <c r="O42" s="73"/>
      <c r="P42" s="72"/>
    </row>
    <row r="43" spans="1:16" ht="15">
      <c r="A43" s="38">
        <v>6</v>
      </c>
      <c r="B43" s="56" t="s">
        <v>12</v>
      </c>
      <c r="C43" s="30">
        <f t="shared" si="6"/>
        <v>14083</v>
      </c>
      <c r="D43" s="30">
        <f t="shared" si="7"/>
        <v>13709</v>
      </c>
      <c r="E43" s="30">
        <f t="shared" si="8"/>
        <v>13180</v>
      </c>
      <c r="F43" s="30">
        <f t="shared" si="9"/>
        <v>15304</v>
      </c>
      <c r="G43" s="34">
        <f t="shared" si="10"/>
        <v>17112</v>
      </c>
      <c r="H43" s="30">
        <f t="shared" si="11"/>
        <v>20527</v>
      </c>
      <c r="I43" s="71"/>
      <c r="J43" s="71"/>
      <c r="K43" s="71"/>
      <c r="L43" s="71"/>
      <c r="M43" s="71"/>
      <c r="N43" s="73"/>
      <c r="O43" s="73"/>
      <c r="P43" s="72"/>
    </row>
    <row r="44" spans="1:16" ht="15">
      <c r="A44" s="38">
        <v>7</v>
      </c>
      <c r="B44" s="56" t="s">
        <v>13</v>
      </c>
      <c r="C44" s="30">
        <f t="shared" si="6"/>
        <v>6038</v>
      </c>
      <c r="D44" s="30">
        <f t="shared" si="7"/>
        <v>6006</v>
      </c>
      <c r="E44" s="30">
        <f t="shared" si="8"/>
        <v>5959</v>
      </c>
      <c r="F44" s="30">
        <f t="shared" si="9"/>
        <v>6006</v>
      </c>
      <c r="G44" s="34">
        <f t="shared" si="10"/>
        <v>6506</v>
      </c>
      <c r="H44" s="30">
        <f t="shared" si="11"/>
        <v>7365</v>
      </c>
      <c r="I44" s="71"/>
      <c r="J44" s="71"/>
      <c r="K44" s="71"/>
      <c r="L44" s="71"/>
      <c r="M44" s="71"/>
      <c r="N44" s="73"/>
      <c r="O44" s="73"/>
      <c r="P44" s="72"/>
    </row>
    <row r="45" spans="1:16" ht="15">
      <c r="A45" s="38">
        <v>8</v>
      </c>
      <c r="B45" s="56" t="s">
        <v>14</v>
      </c>
      <c r="C45" s="30">
        <f t="shared" si="6"/>
        <v>2934</v>
      </c>
      <c r="D45" s="30">
        <f t="shared" si="7"/>
        <v>4578</v>
      </c>
      <c r="E45" s="30">
        <f t="shared" si="8"/>
        <v>4513</v>
      </c>
      <c r="F45" s="30">
        <f t="shared" si="9"/>
        <v>4841</v>
      </c>
      <c r="G45" s="34">
        <f t="shared" si="10"/>
        <v>5274</v>
      </c>
      <c r="H45" s="30">
        <f t="shared" si="11"/>
        <v>5795</v>
      </c>
      <c r="I45" s="71"/>
      <c r="J45" s="71"/>
      <c r="K45" s="71"/>
      <c r="L45" s="71"/>
      <c r="M45" s="71"/>
      <c r="N45" s="73"/>
      <c r="O45" s="73"/>
      <c r="P45" s="72"/>
    </row>
    <row r="46" spans="1:16" ht="15">
      <c r="A46" s="38">
        <v>9</v>
      </c>
      <c r="B46" s="56" t="s">
        <v>15</v>
      </c>
      <c r="C46" s="30">
        <f t="shared" si="6"/>
        <v>700</v>
      </c>
      <c r="D46" s="30">
        <f t="shared" si="7"/>
        <v>616</v>
      </c>
      <c r="E46" s="30">
        <f t="shared" si="8"/>
        <v>584</v>
      </c>
      <c r="F46" s="30">
        <f t="shared" si="9"/>
        <v>466</v>
      </c>
      <c r="G46" s="34">
        <f t="shared" si="10"/>
        <v>1053</v>
      </c>
      <c r="H46" s="30">
        <f t="shared" si="11"/>
        <v>580</v>
      </c>
      <c r="I46" s="71"/>
      <c r="J46" s="71"/>
      <c r="K46" s="71"/>
      <c r="L46" s="71"/>
      <c r="M46" s="71"/>
      <c r="N46" s="73"/>
      <c r="O46" s="73"/>
      <c r="P46" s="72"/>
    </row>
    <row r="47" spans="1:16" ht="15">
      <c r="A47" s="38">
        <v>10</v>
      </c>
      <c r="B47" s="56" t="s">
        <v>16</v>
      </c>
      <c r="C47" s="30">
        <f t="shared" si="6"/>
        <v>11448</v>
      </c>
      <c r="D47" s="30">
        <f t="shared" si="7"/>
        <v>19897</v>
      </c>
      <c r="E47" s="30">
        <f t="shared" si="8"/>
        <v>24509</v>
      </c>
      <c r="F47" s="30">
        <f t="shared" si="9"/>
        <v>30779</v>
      </c>
      <c r="G47" s="34">
        <f t="shared" si="10"/>
        <v>33224</v>
      </c>
      <c r="H47" s="30">
        <f t="shared" si="11"/>
        <v>41707</v>
      </c>
      <c r="I47" s="71"/>
      <c r="J47" s="71"/>
      <c r="K47" s="71"/>
      <c r="L47" s="71"/>
      <c r="M47" s="71"/>
      <c r="N47" s="73"/>
      <c r="O47" s="73"/>
      <c r="P47" s="72"/>
    </row>
    <row r="48" spans="1:16" ht="15">
      <c r="A48" s="38">
        <v>11</v>
      </c>
      <c r="B48" s="56" t="s">
        <v>17</v>
      </c>
      <c r="C48" s="30">
        <f t="shared" si="6"/>
        <v>3334</v>
      </c>
      <c r="D48" s="30">
        <f t="shared" si="7"/>
        <v>2947</v>
      </c>
      <c r="E48" s="30">
        <f t="shared" si="8"/>
        <v>2628</v>
      </c>
      <c r="F48" s="30">
        <f t="shared" si="9"/>
        <v>3178</v>
      </c>
      <c r="G48" s="34">
        <f t="shared" si="10"/>
        <v>3395</v>
      </c>
      <c r="H48" s="30">
        <f t="shared" si="11"/>
        <v>3289</v>
      </c>
      <c r="I48" s="71"/>
      <c r="J48" s="71"/>
      <c r="K48" s="71"/>
      <c r="L48" s="71"/>
      <c r="M48" s="71"/>
      <c r="N48" s="73"/>
      <c r="O48" s="73"/>
      <c r="P48" s="72"/>
    </row>
    <row r="49" spans="1:16" ht="15">
      <c r="A49" s="38">
        <v>12</v>
      </c>
      <c r="B49" s="56" t="s">
        <v>18</v>
      </c>
      <c r="C49" s="30">
        <f t="shared" si="6"/>
        <v>183</v>
      </c>
      <c r="D49" s="30">
        <f t="shared" si="7"/>
        <v>384</v>
      </c>
      <c r="E49" s="30">
        <f t="shared" si="8"/>
        <v>840</v>
      </c>
      <c r="F49" s="30">
        <f t="shared" si="9"/>
        <v>1536</v>
      </c>
      <c r="G49" s="34">
        <f t="shared" si="10"/>
        <v>1515</v>
      </c>
      <c r="H49" s="30">
        <f t="shared" si="11"/>
        <v>1464</v>
      </c>
      <c r="I49" s="71"/>
      <c r="J49" s="71"/>
      <c r="K49" s="71"/>
      <c r="L49" s="71"/>
      <c r="M49" s="71"/>
      <c r="N49" s="73"/>
      <c r="O49" s="73"/>
      <c r="P49" s="72"/>
    </row>
    <row r="50" spans="1:16" ht="15">
      <c r="A50" s="38">
        <v>13</v>
      </c>
      <c r="B50" s="56" t="s">
        <v>19</v>
      </c>
      <c r="C50" s="30">
        <f t="shared" si="6"/>
        <v>1603</v>
      </c>
      <c r="D50" s="30">
        <f t="shared" si="7"/>
        <v>1591</v>
      </c>
      <c r="E50" s="30">
        <f t="shared" si="8"/>
        <v>1662</v>
      </c>
      <c r="F50" s="30">
        <f t="shared" si="9"/>
        <v>1766</v>
      </c>
      <c r="G50" s="34">
        <f t="shared" si="10"/>
        <v>1682</v>
      </c>
      <c r="H50" s="30">
        <f t="shared" si="11"/>
        <v>1538</v>
      </c>
      <c r="I50" s="71"/>
      <c r="J50" s="71"/>
      <c r="K50" s="71"/>
      <c r="L50" s="71"/>
      <c r="M50" s="71"/>
      <c r="N50" s="73"/>
      <c r="O50" s="73"/>
      <c r="P50" s="72"/>
    </row>
    <row r="51" spans="1:16" ht="15">
      <c r="A51" s="38">
        <v>14</v>
      </c>
      <c r="B51" s="56" t="s">
        <v>20</v>
      </c>
      <c r="C51" s="30">
        <f t="shared" si="6"/>
        <v>503</v>
      </c>
      <c r="D51" s="30">
        <f t="shared" si="7"/>
        <v>502</v>
      </c>
      <c r="E51" s="30">
        <f t="shared" si="8"/>
        <v>174</v>
      </c>
      <c r="F51" s="30">
        <f t="shared" si="9"/>
        <v>32</v>
      </c>
      <c r="G51" s="34">
        <f t="shared" si="10"/>
        <v>324</v>
      </c>
      <c r="H51" s="30">
        <f t="shared" si="11"/>
        <v>258</v>
      </c>
      <c r="I51" s="71"/>
      <c r="J51" s="71"/>
      <c r="K51" s="71"/>
      <c r="L51" s="71"/>
      <c r="M51" s="71"/>
      <c r="N51" s="73"/>
      <c r="O51" s="73"/>
      <c r="P51" s="72"/>
    </row>
    <row r="52" spans="1:16" ht="15">
      <c r="A52" s="38">
        <v>15</v>
      </c>
      <c r="B52" s="56" t="s">
        <v>21</v>
      </c>
      <c r="C52" s="30">
        <f t="shared" si="6"/>
        <v>1083</v>
      </c>
      <c r="D52" s="30">
        <f t="shared" si="7"/>
        <v>862</v>
      </c>
      <c r="E52" s="30">
        <f t="shared" si="8"/>
        <v>1356</v>
      </c>
      <c r="F52" s="30">
        <f t="shared" si="9"/>
        <v>1319</v>
      </c>
      <c r="G52" s="34">
        <f t="shared" si="10"/>
        <v>877</v>
      </c>
      <c r="H52" s="30">
        <f t="shared" si="11"/>
        <v>955</v>
      </c>
      <c r="I52" s="71"/>
      <c r="J52" s="71"/>
      <c r="K52" s="71"/>
      <c r="L52" s="71"/>
      <c r="M52" s="71"/>
      <c r="N52" s="73"/>
      <c r="O52" s="73"/>
      <c r="P52" s="72"/>
    </row>
    <row r="53" spans="1:16" ht="15">
      <c r="A53" s="38">
        <v>16</v>
      </c>
      <c r="B53" s="56" t="s">
        <v>22</v>
      </c>
      <c r="C53" s="30">
        <f t="shared" si="6"/>
        <v>11212</v>
      </c>
      <c r="D53" s="30">
        <f t="shared" si="7"/>
        <v>10868</v>
      </c>
      <c r="E53" s="30">
        <f t="shared" si="8"/>
        <v>11988</v>
      </c>
      <c r="F53" s="30">
        <f t="shared" si="9"/>
        <v>12645</v>
      </c>
      <c r="G53" s="34">
        <f t="shared" si="10"/>
        <v>13448</v>
      </c>
      <c r="H53" s="30">
        <f t="shared" si="11"/>
        <v>15072</v>
      </c>
      <c r="I53" s="71"/>
      <c r="J53" s="71"/>
      <c r="K53" s="71"/>
      <c r="L53" s="71"/>
      <c r="M53" s="71"/>
      <c r="N53" s="73"/>
      <c r="O53" s="73"/>
      <c r="P53" s="72"/>
    </row>
    <row r="54" spans="1:16" ht="15">
      <c r="A54" s="38">
        <v>17</v>
      </c>
      <c r="B54" s="56" t="s">
        <v>23</v>
      </c>
      <c r="C54" s="30">
        <f t="shared" si="6"/>
        <v>2922</v>
      </c>
      <c r="D54" s="30">
        <f t="shared" si="7"/>
        <v>2922</v>
      </c>
      <c r="E54" s="30">
        <f t="shared" si="8"/>
        <v>2860</v>
      </c>
      <c r="F54" s="30">
        <f t="shared" si="9"/>
        <v>2941</v>
      </c>
      <c r="G54" s="34">
        <f t="shared" si="10"/>
        <v>3058</v>
      </c>
      <c r="H54" s="30">
        <f t="shared" si="11"/>
        <v>3321</v>
      </c>
      <c r="I54" s="71"/>
      <c r="J54" s="71"/>
      <c r="K54" s="71"/>
      <c r="L54" s="71"/>
      <c r="M54" s="71"/>
      <c r="N54" s="73"/>
      <c r="O54" s="73"/>
      <c r="P54" s="72"/>
    </row>
    <row r="55" spans="1:16" ht="15">
      <c r="A55" s="38">
        <v>18</v>
      </c>
      <c r="B55" s="56" t="s">
        <v>24</v>
      </c>
      <c r="C55" s="30">
        <f t="shared" si="6"/>
        <v>8991</v>
      </c>
      <c r="D55" s="30">
        <f t="shared" si="7"/>
        <v>10214</v>
      </c>
      <c r="E55" s="30">
        <f t="shared" si="8"/>
        <v>12095</v>
      </c>
      <c r="F55" s="30">
        <f t="shared" si="9"/>
        <v>10757</v>
      </c>
      <c r="G55" s="34">
        <f t="shared" si="10"/>
        <v>12177</v>
      </c>
      <c r="H55" s="30">
        <f t="shared" si="11"/>
        <v>11536</v>
      </c>
      <c r="I55" s="71"/>
      <c r="J55" s="71"/>
      <c r="K55" s="71"/>
      <c r="L55" s="71"/>
      <c r="M55" s="71"/>
      <c r="N55" s="73"/>
      <c r="O55" s="73"/>
      <c r="P55" s="72"/>
    </row>
    <row r="56" spans="1:16" ht="15">
      <c r="A56" s="38">
        <v>19</v>
      </c>
      <c r="B56" s="56" t="s">
        <v>25</v>
      </c>
      <c r="C56" s="30">
        <f t="shared" si="6"/>
        <v>7334</v>
      </c>
      <c r="D56" s="30">
        <f t="shared" si="7"/>
        <v>8885</v>
      </c>
      <c r="E56" s="30">
        <f t="shared" si="8"/>
        <v>9723</v>
      </c>
      <c r="F56" s="30">
        <f t="shared" si="9"/>
        <v>9328</v>
      </c>
      <c r="G56" s="34">
        <f t="shared" si="10"/>
        <v>9689</v>
      </c>
      <c r="H56" s="30">
        <f t="shared" si="11"/>
        <v>11784</v>
      </c>
      <c r="I56" s="71"/>
      <c r="J56" s="71"/>
      <c r="K56" s="71"/>
      <c r="L56" s="71"/>
      <c r="M56" s="71"/>
      <c r="N56" s="73"/>
      <c r="O56" s="73"/>
      <c r="P56" s="72"/>
    </row>
    <row r="57" spans="1:16" ht="15">
      <c r="A57" s="38">
        <v>20</v>
      </c>
      <c r="B57" s="56" t="s">
        <v>26</v>
      </c>
      <c r="C57" s="30">
        <f t="shared" si="6"/>
        <v>8933</v>
      </c>
      <c r="D57" s="30">
        <f t="shared" si="7"/>
        <v>10948</v>
      </c>
      <c r="E57" s="30">
        <f t="shared" si="8"/>
        <v>10994</v>
      </c>
      <c r="F57" s="30">
        <f t="shared" si="9"/>
        <v>11270</v>
      </c>
      <c r="G57" s="34">
        <f t="shared" si="10"/>
        <v>11444</v>
      </c>
      <c r="H57" s="30">
        <f t="shared" si="11"/>
        <v>12428</v>
      </c>
      <c r="I57" s="71"/>
      <c r="J57" s="71"/>
      <c r="K57" s="71"/>
      <c r="L57" s="71"/>
      <c r="M57" s="71"/>
      <c r="N57" s="73"/>
      <c r="O57" s="73"/>
      <c r="P57" s="72"/>
    </row>
    <row r="58" spans="1:16" ht="15">
      <c r="A58" s="38">
        <v>21</v>
      </c>
      <c r="B58" s="56" t="s">
        <v>27</v>
      </c>
      <c r="C58" s="30">
        <f t="shared" si="6"/>
        <v>35178</v>
      </c>
      <c r="D58" s="30">
        <f t="shared" si="7"/>
        <v>38836</v>
      </c>
      <c r="E58" s="30">
        <f t="shared" si="8"/>
        <v>39509</v>
      </c>
      <c r="F58" s="30">
        <f t="shared" si="9"/>
        <v>40931</v>
      </c>
      <c r="G58" s="34">
        <f t="shared" si="10"/>
        <v>42351</v>
      </c>
      <c r="H58" s="30">
        <f t="shared" si="11"/>
        <v>44875</v>
      </c>
      <c r="I58" s="71"/>
      <c r="J58" s="71"/>
      <c r="K58" s="71"/>
      <c r="L58" s="71"/>
      <c r="M58" s="71"/>
      <c r="N58" s="73"/>
      <c r="O58" s="73"/>
      <c r="P58" s="72"/>
    </row>
    <row r="59" spans="1:16" ht="15">
      <c r="A59" s="38">
        <v>22</v>
      </c>
      <c r="B59" s="56" t="s">
        <v>28</v>
      </c>
      <c r="C59" s="30">
        <f t="shared" si="6"/>
        <v>14307</v>
      </c>
      <c r="D59" s="30">
        <f t="shared" si="7"/>
        <v>16275</v>
      </c>
      <c r="E59" s="30">
        <f t="shared" si="8"/>
        <v>17899</v>
      </c>
      <c r="F59" s="30">
        <f t="shared" si="9"/>
        <v>18211</v>
      </c>
      <c r="G59" s="34">
        <f t="shared" si="10"/>
        <v>15923</v>
      </c>
      <c r="H59" s="30">
        <f t="shared" si="11"/>
        <v>17196</v>
      </c>
      <c r="I59" s="71"/>
      <c r="J59" s="71"/>
      <c r="K59" s="71"/>
      <c r="L59" s="71"/>
      <c r="M59" s="71"/>
      <c r="N59" s="73"/>
      <c r="O59" s="73"/>
      <c r="P59" s="72"/>
    </row>
    <row r="60" spans="1:16" ht="15">
      <c r="A60" s="38">
        <v>23</v>
      </c>
      <c r="B60" s="56" t="s">
        <v>29</v>
      </c>
      <c r="C60" s="30">
        <f t="shared" si="6"/>
        <v>1642</v>
      </c>
      <c r="D60" s="30">
        <f t="shared" si="7"/>
        <v>1570</v>
      </c>
      <c r="E60" s="30">
        <f t="shared" si="8"/>
        <v>1726</v>
      </c>
      <c r="F60" s="30">
        <f t="shared" si="9"/>
        <v>1912</v>
      </c>
      <c r="G60" s="34">
        <f t="shared" si="10"/>
        <v>1760</v>
      </c>
      <c r="H60" s="30">
        <f t="shared" si="11"/>
        <v>2306</v>
      </c>
      <c r="I60" s="71"/>
      <c r="J60" s="71"/>
      <c r="K60" s="71"/>
      <c r="L60" s="71"/>
      <c r="M60" s="71"/>
      <c r="N60" s="73"/>
      <c r="O60" s="73"/>
      <c r="P60" s="72"/>
    </row>
    <row r="61" spans="1:16" ht="15">
      <c r="A61" s="38">
        <v>24</v>
      </c>
      <c r="B61" s="56" t="s">
        <v>30</v>
      </c>
      <c r="C61" s="30">
        <f t="shared" si="6"/>
        <v>1860</v>
      </c>
      <c r="D61" s="30">
        <f t="shared" si="7"/>
        <v>1697</v>
      </c>
      <c r="E61" s="30">
        <f t="shared" si="8"/>
        <v>1947</v>
      </c>
      <c r="F61" s="30">
        <f t="shared" si="9"/>
        <v>1896</v>
      </c>
      <c r="G61" s="34">
        <f t="shared" si="10"/>
        <v>1880</v>
      </c>
      <c r="H61" s="30">
        <f t="shared" si="11"/>
        <v>2075</v>
      </c>
      <c r="I61" s="71"/>
      <c r="J61" s="71"/>
      <c r="K61" s="71"/>
      <c r="L61" s="71"/>
      <c r="M61" s="71"/>
      <c r="N61" s="73"/>
      <c r="O61" s="73"/>
      <c r="P61" s="72"/>
    </row>
    <row r="62" spans="1:16" ht="15">
      <c r="A62" s="38">
        <v>25</v>
      </c>
      <c r="B62" s="56" t="s">
        <v>31</v>
      </c>
      <c r="C62" s="30">
        <f t="shared" si="6"/>
        <v>459</v>
      </c>
      <c r="D62" s="30">
        <f t="shared" si="7"/>
        <v>0</v>
      </c>
      <c r="E62" s="30">
        <f t="shared" si="8"/>
        <v>91</v>
      </c>
      <c r="F62" s="30">
        <f t="shared" si="9"/>
        <v>264</v>
      </c>
      <c r="G62" s="34">
        <f t="shared" si="10"/>
        <v>192</v>
      </c>
      <c r="H62" s="30">
        <f t="shared" si="11"/>
        <v>231</v>
      </c>
      <c r="I62" s="71"/>
      <c r="J62" s="71"/>
      <c r="K62" s="71"/>
      <c r="L62" s="71"/>
      <c r="M62" s="71"/>
      <c r="N62" s="73"/>
      <c r="O62" s="73"/>
      <c r="P62" s="72"/>
    </row>
    <row r="63" spans="1:16" ht="15">
      <c r="A63" s="38">
        <v>26</v>
      </c>
      <c r="B63" s="56" t="s">
        <v>32</v>
      </c>
      <c r="C63" s="30">
        <f t="shared" si="6"/>
        <v>12716</v>
      </c>
      <c r="D63" s="30">
        <f t="shared" si="7"/>
        <v>12140</v>
      </c>
      <c r="E63" s="30">
        <f t="shared" si="8"/>
        <v>13506</v>
      </c>
      <c r="F63" s="30">
        <f t="shared" si="9"/>
        <v>14118</v>
      </c>
      <c r="G63" s="34">
        <f t="shared" si="10"/>
        <v>13931</v>
      </c>
      <c r="H63" s="30">
        <f t="shared" si="11"/>
        <v>12886</v>
      </c>
      <c r="I63" s="71"/>
      <c r="J63" s="71"/>
      <c r="K63" s="71"/>
      <c r="L63" s="71"/>
      <c r="M63" s="71"/>
      <c r="N63" s="73"/>
      <c r="O63" s="73"/>
      <c r="P63" s="72"/>
    </row>
    <row r="64" spans="1:16" ht="15">
      <c r="A64" s="38">
        <v>27</v>
      </c>
      <c r="B64" s="57" t="s">
        <v>37</v>
      </c>
      <c r="C64" s="30">
        <f>E32</f>
        <v>43561</v>
      </c>
      <c r="D64" s="30">
        <f t="shared" si="7"/>
        <v>52572</v>
      </c>
      <c r="E64" s="30">
        <f t="shared" si="8"/>
        <v>52366</v>
      </c>
      <c r="F64" s="30">
        <f t="shared" si="9"/>
        <v>43726</v>
      </c>
      <c r="G64" s="34">
        <f t="shared" si="10"/>
        <v>32879</v>
      </c>
      <c r="H64" s="30">
        <f t="shared" si="11"/>
        <v>38232</v>
      </c>
      <c r="I64" s="71"/>
      <c r="J64" s="71"/>
      <c r="K64" s="71"/>
      <c r="L64" s="71"/>
      <c r="M64" s="71"/>
      <c r="N64" s="73"/>
      <c r="O64" s="73"/>
      <c r="P64" s="72"/>
    </row>
    <row r="65" spans="1:16" ht="15.75" thickBot="1">
      <c r="A65" s="48">
        <v>28</v>
      </c>
      <c r="B65" s="58" t="s">
        <v>33</v>
      </c>
      <c r="C65" s="30">
        <f t="shared" si="6"/>
        <v>18727</v>
      </c>
      <c r="D65" s="30">
        <f t="shared" si="7"/>
        <v>16691</v>
      </c>
      <c r="E65" s="30">
        <f t="shared" si="8"/>
        <v>17358</v>
      </c>
      <c r="F65" s="30">
        <f t="shared" si="9"/>
        <v>20020</v>
      </c>
      <c r="G65" s="34">
        <f t="shared" si="10"/>
        <v>19529</v>
      </c>
      <c r="H65" s="30">
        <f t="shared" si="11"/>
        <v>18285</v>
      </c>
      <c r="I65" s="71"/>
      <c r="J65" s="71"/>
      <c r="K65" s="71"/>
      <c r="L65" s="71"/>
      <c r="M65" s="71"/>
      <c r="N65" s="72"/>
      <c r="O65" s="72"/>
      <c r="P65" s="72"/>
    </row>
    <row r="66" spans="1:8" s="4" customFormat="1" ht="15.75" thickBot="1">
      <c r="A66" s="27"/>
      <c r="B66" s="27" t="s">
        <v>3</v>
      </c>
      <c r="C66" s="19">
        <f>SUM(C38:C65)</f>
        <v>558559</v>
      </c>
      <c r="D66" s="19">
        <f>SUM(D38:D65)</f>
        <v>605056</v>
      </c>
      <c r="E66" s="19">
        <f>SUM(E38:E65)</f>
        <v>647684</v>
      </c>
      <c r="F66" s="19">
        <f>SUM(F38:F65)</f>
        <v>695882</v>
      </c>
      <c r="G66" s="70">
        <f>SUM(G38:G65)</f>
        <v>698988</v>
      </c>
      <c r="H66" s="19">
        <f>SUM(H38:H65)</f>
        <v>794372.9</v>
      </c>
    </row>
  </sheetData>
  <sheetProtection/>
  <mergeCells count="12">
    <mergeCell ref="R4:T4"/>
    <mergeCell ref="C3:T3"/>
    <mergeCell ref="C36:H36"/>
    <mergeCell ref="O4:Q4"/>
    <mergeCell ref="A36:A37"/>
    <mergeCell ref="B36:B37"/>
    <mergeCell ref="A3:A5"/>
    <mergeCell ref="B3:B5"/>
    <mergeCell ref="C4:E4"/>
    <mergeCell ref="F4:H4"/>
    <mergeCell ref="I4:K4"/>
    <mergeCell ref="L4:N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L33"/>
  <sheetViews>
    <sheetView zoomScalePageLayoutView="0" workbookViewId="0" topLeftCell="A12">
      <selection activeCell="B31" sqref="B31:B32"/>
    </sheetView>
  </sheetViews>
  <sheetFormatPr defaultColWidth="9.140625" defaultRowHeight="15"/>
  <cols>
    <col min="1" max="1" width="3.7109375" style="85" customWidth="1"/>
    <col min="2" max="2" width="51.28125" style="85" bestFit="1" customWidth="1"/>
    <col min="3" max="5" width="12.7109375" style="114" customWidth="1"/>
    <col min="6" max="6" width="12.7109375" style="115" customWidth="1"/>
    <col min="7" max="12" width="12.7109375" style="114" customWidth="1"/>
  </cols>
  <sheetData>
    <row r="1" ht="18.75">
      <c r="A1" s="165" t="s">
        <v>41</v>
      </c>
    </row>
    <row r="2" spans="1:12" s="1" customFormat="1" ht="15.75" thickBot="1">
      <c r="A2" s="101"/>
      <c r="B2" s="85"/>
      <c r="C2" s="114"/>
      <c r="D2" s="114"/>
      <c r="E2" s="114"/>
      <c r="F2" s="115"/>
      <c r="G2" s="114"/>
      <c r="H2" s="114"/>
      <c r="I2" s="114"/>
      <c r="J2" s="114"/>
      <c r="K2" s="114"/>
      <c r="L2" s="114"/>
    </row>
    <row r="3" spans="1:12" s="1" customFormat="1" ht="15.75" thickBot="1">
      <c r="A3" s="249"/>
      <c r="B3" s="289" t="s">
        <v>6</v>
      </c>
      <c r="C3" s="291" t="s">
        <v>4</v>
      </c>
      <c r="D3" s="292"/>
      <c r="E3" s="292"/>
      <c r="F3" s="292"/>
      <c r="G3" s="292"/>
      <c r="H3" s="292"/>
      <c r="I3" s="292"/>
      <c r="J3" s="292"/>
      <c r="K3" s="292"/>
      <c r="L3" s="293"/>
    </row>
    <row r="4" spans="1:12" ht="15.75" thickBot="1">
      <c r="A4" s="288"/>
      <c r="B4" s="290"/>
      <c r="C4" s="105">
        <v>2008</v>
      </c>
      <c r="D4" s="105">
        <v>2009</v>
      </c>
      <c r="E4" s="105">
        <v>2010</v>
      </c>
      <c r="F4" s="120">
        <v>2011</v>
      </c>
      <c r="G4" s="105">
        <v>2012</v>
      </c>
      <c r="H4" s="120">
        <v>2013</v>
      </c>
      <c r="I4" s="120">
        <v>2014</v>
      </c>
      <c r="J4" s="120">
        <v>2015</v>
      </c>
      <c r="K4" s="120">
        <v>2016</v>
      </c>
      <c r="L4" s="120">
        <v>2017</v>
      </c>
    </row>
    <row r="5" spans="1:12" ht="15">
      <c r="A5" s="171" t="s">
        <v>69</v>
      </c>
      <c r="B5" s="172" t="s">
        <v>43</v>
      </c>
      <c r="C5" s="106">
        <v>211228</v>
      </c>
      <c r="D5" s="106">
        <v>226751</v>
      </c>
      <c r="E5" s="106">
        <v>245650</v>
      </c>
      <c r="F5" s="121">
        <v>269509</v>
      </c>
      <c r="G5" s="106">
        <v>283352</v>
      </c>
      <c r="H5" s="106">
        <v>326678</v>
      </c>
      <c r="I5" s="125">
        <v>340821</v>
      </c>
      <c r="J5" s="125">
        <v>354519</v>
      </c>
      <c r="K5" s="125">
        <v>356614</v>
      </c>
      <c r="L5" s="125">
        <v>387234</v>
      </c>
    </row>
    <row r="6" spans="1:12" ht="15">
      <c r="A6" s="166">
        <v>2</v>
      </c>
      <c r="B6" s="173" t="s">
        <v>44</v>
      </c>
      <c r="C6" s="107">
        <v>43796</v>
      </c>
      <c r="D6" s="107">
        <v>43621</v>
      </c>
      <c r="E6" s="107">
        <v>50205</v>
      </c>
      <c r="F6" s="122">
        <v>54713</v>
      </c>
      <c r="G6" s="107">
        <v>53766</v>
      </c>
      <c r="H6" s="107">
        <v>60020</v>
      </c>
      <c r="I6" s="126">
        <v>65734</v>
      </c>
      <c r="J6" s="126">
        <v>66670</v>
      </c>
      <c r="K6" s="126">
        <v>66247</v>
      </c>
      <c r="L6" s="126">
        <v>70603</v>
      </c>
    </row>
    <row r="7" spans="1:12" ht="15">
      <c r="A7" s="166">
        <v>3</v>
      </c>
      <c r="B7" s="173" t="s">
        <v>45</v>
      </c>
      <c r="C7" s="107">
        <v>54317</v>
      </c>
      <c r="D7" s="107">
        <v>53554</v>
      </c>
      <c r="E7" s="107">
        <v>55241</v>
      </c>
      <c r="F7" s="122">
        <v>59638</v>
      </c>
      <c r="G7" s="107">
        <v>58366</v>
      </c>
      <c r="H7" s="107">
        <v>67600.90000000001</v>
      </c>
      <c r="I7" s="126">
        <v>72209</v>
      </c>
      <c r="J7" s="126">
        <v>71209</v>
      </c>
      <c r="K7" s="126">
        <v>70138</v>
      </c>
      <c r="L7" s="126">
        <v>73159</v>
      </c>
    </row>
    <row r="8" spans="1:12" ht="15">
      <c r="A8" s="166">
        <v>4</v>
      </c>
      <c r="B8" s="173" t="s">
        <v>46</v>
      </c>
      <c r="C8" s="107">
        <v>39188</v>
      </c>
      <c r="D8" s="107">
        <v>44761</v>
      </c>
      <c r="E8" s="107">
        <v>46382</v>
      </c>
      <c r="F8" s="122">
        <v>53154</v>
      </c>
      <c r="G8" s="107">
        <v>46727</v>
      </c>
      <c r="H8" s="107">
        <v>56085</v>
      </c>
      <c r="I8" s="126">
        <v>53490</v>
      </c>
      <c r="J8" s="126">
        <v>53303</v>
      </c>
      <c r="K8" s="126">
        <v>51885</v>
      </c>
      <c r="L8" s="126">
        <v>51098</v>
      </c>
    </row>
    <row r="9" spans="1:12" ht="15">
      <c r="A9" s="166">
        <v>5</v>
      </c>
      <c r="B9" s="173" t="s">
        <v>47</v>
      </c>
      <c r="C9" s="107">
        <v>41837</v>
      </c>
      <c r="D9" s="107">
        <v>39815</v>
      </c>
      <c r="E9" s="107">
        <v>33064</v>
      </c>
      <c r="F9" s="122">
        <v>31482</v>
      </c>
      <c r="G9" s="107">
        <v>33056</v>
      </c>
      <c r="H9" s="107">
        <v>29309</v>
      </c>
      <c r="I9" s="126">
        <v>28632</v>
      </c>
      <c r="J9" s="126">
        <v>30853</v>
      </c>
      <c r="K9" s="126">
        <v>31027</v>
      </c>
      <c r="L9" s="126">
        <v>31862</v>
      </c>
    </row>
    <row r="10" spans="1:12" ht="15">
      <c r="A10" s="103">
        <v>6</v>
      </c>
      <c r="B10" s="96" t="s">
        <v>48</v>
      </c>
      <c r="C10" s="107">
        <v>57102</v>
      </c>
      <c r="D10" s="107">
        <v>74863</v>
      </c>
      <c r="E10" s="107">
        <v>75906</v>
      </c>
      <c r="F10" s="122">
        <v>64114</v>
      </c>
      <c r="G10" s="107">
        <v>50991</v>
      </c>
      <c r="H10" s="107">
        <v>50406</v>
      </c>
      <c r="I10" s="126">
        <v>44628</v>
      </c>
      <c r="J10" s="126">
        <v>42810</v>
      </c>
      <c r="K10" s="126">
        <v>31956</v>
      </c>
      <c r="L10" s="126">
        <v>30433</v>
      </c>
    </row>
    <row r="11" spans="1:12" ht="15">
      <c r="A11" s="103">
        <v>7</v>
      </c>
      <c r="B11" s="104" t="s">
        <v>54</v>
      </c>
      <c r="C11" s="107">
        <v>2183</v>
      </c>
      <c r="D11" s="107">
        <v>40883</v>
      </c>
      <c r="E11" s="107">
        <v>41069</v>
      </c>
      <c r="F11" s="122">
        <v>30602</v>
      </c>
      <c r="G11" s="107">
        <v>26929</v>
      </c>
      <c r="H11" s="107">
        <v>1464</v>
      </c>
      <c r="I11" s="126">
        <v>13043</v>
      </c>
      <c r="J11" s="126">
        <v>19956</v>
      </c>
      <c r="K11" s="126">
        <v>12066</v>
      </c>
      <c r="L11" s="126">
        <v>11485</v>
      </c>
    </row>
    <row r="12" spans="1:12" ht="15">
      <c r="A12" s="103">
        <v>8</v>
      </c>
      <c r="B12" s="104" t="s">
        <v>49</v>
      </c>
      <c r="C12" s="107">
        <v>10045</v>
      </c>
      <c r="D12" s="107">
        <v>9875</v>
      </c>
      <c r="E12" s="107">
        <v>10959</v>
      </c>
      <c r="F12" s="122">
        <v>13776</v>
      </c>
      <c r="G12" s="107">
        <v>12809</v>
      </c>
      <c r="H12" s="107">
        <v>11402</v>
      </c>
      <c r="I12" s="126">
        <v>14340</v>
      </c>
      <c r="J12" s="126">
        <v>12587</v>
      </c>
      <c r="K12" s="126">
        <v>18190</v>
      </c>
      <c r="L12" s="126">
        <v>46285</v>
      </c>
    </row>
    <row r="13" spans="1:12" ht="15">
      <c r="A13" s="103">
        <v>9</v>
      </c>
      <c r="B13" s="104" t="s">
        <v>50</v>
      </c>
      <c r="C13" s="107">
        <v>17705</v>
      </c>
      <c r="D13" s="107">
        <v>24031</v>
      </c>
      <c r="E13" s="107">
        <v>22187</v>
      </c>
      <c r="F13" s="122">
        <v>19621</v>
      </c>
      <c r="G13" s="107">
        <v>18006</v>
      </c>
      <c r="H13" s="107">
        <v>15752</v>
      </c>
      <c r="I13" s="126">
        <v>17365</v>
      </c>
      <c r="J13" s="126">
        <v>18368</v>
      </c>
      <c r="K13" s="126">
        <v>35252</v>
      </c>
      <c r="L13" s="126">
        <v>37867</v>
      </c>
    </row>
    <row r="14" spans="1:12" ht="15">
      <c r="A14" s="103">
        <v>10</v>
      </c>
      <c r="B14" s="104" t="s">
        <v>51</v>
      </c>
      <c r="C14" s="107">
        <v>60512</v>
      </c>
      <c r="D14" s="107">
        <v>54160</v>
      </c>
      <c r="E14" s="107">
        <v>60811</v>
      </c>
      <c r="F14" s="122">
        <v>53702</v>
      </c>
      <c r="G14" s="107">
        <v>48881</v>
      </c>
      <c r="H14" s="107">
        <v>36978</v>
      </c>
      <c r="I14" s="126">
        <v>23747</v>
      </c>
      <c r="J14" s="126">
        <v>19800</v>
      </c>
      <c r="K14" s="126">
        <v>94543</v>
      </c>
      <c r="L14" s="126">
        <v>98885</v>
      </c>
    </row>
    <row r="15" spans="1:12" ht="15">
      <c r="A15" s="103">
        <v>11</v>
      </c>
      <c r="B15" s="104" t="s">
        <v>52</v>
      </c>
      <c r="C15" s="107">
        <v>46989</v>
      </c>
      <c r="D15" s="107">
        <v>55148</v>
      </c>
      <c r="E15" s="107">
        <v>63616</v>
      </c>
      <c r="F15" s="122">
        <v>68135</v>
      </c>
      <c r="G15" s="107">
        <v>74008</v>
      </c>
      <c r="H15" s="107">
        <v>80047</v>
      </c>
      <c r="I15" s="126">
        <v>91529</v>
      </c>
      <c r="J15" s="126">
        <v>95845</v>
      </c>
      <c r="K15" s="126">
        <v>3493</v>
      </c>
      <c r="L15" s="126">
        <v>2893</v>
      </c>
    </row>
    <row r="16" spans="1:12" ht="15">
      <c r="A16" s="103">
        <v>12</v>
      </c>
      <c r="B16" s="104" t="s">
        <v>53</v>
      </c>
      <c r="C16" s="107">
        <v>3551</v>
      </c>
      <c r="D16" s="107">
        <v>3110</v>
      </c>
      <c r="E16" s="107">
        <v>2802</v>
      </c>
      <c r="F16" s="122">
        <v>3452</v>
      </c>
      <c r="G16" s="107">
        <v>3613</v>
      </c>
      <c r="H16" s="107">
        <v>3663</v>
      </c>
      <c r="I16" s="126">
        <v>3911</v>
      </c>
      <c r="J16" s="126">
        <v>4174</v>
      </c>
      <c r="K16" s="126">
        <v>14138</v>
      </c>
      <c r="L16" s="126">
        <v>10910</v>
      </c>
    </row>
    <row r="17" spans="1:12" ht="15">
      <c r="A17" s="103">
        <v>13</v>
      </c>
      <c r="B17" s="104" t="s">
        <v>55</v>
      </c>
      <c r="C17" s="107">
        <v>2141</v>
      </c>
      <c r="D17" s="107">
        <v>2180</v>
      </c>
      <c r="E17" s="107">
        <v>2167</v>
      </c>
      <c r="F17" s="122">
        <v>2222</v>
      </c>
      <c r="G17" s="107">
        <v>2205</v>
      </c>
      <c r="H17" s="107">
        <v>2089</v>
      </c>
      <c r="I17" s="126">
        <v>1019</v>
      </c>
      <c r="J17" s="126">
        <v>993</v>
      </c>
      <c r="K17" s="126">
        <v>733</v>
      </c>
      <c r="L17" s="126">
        <v>636</v>
      </c>
    </row>
    <row r="18" spans="1:12" ht="15">
      <c r="A18" s="103">
        <v>14</v>
      </c>
      <c r="B18" s="104" t="s">
        <v>56</v>
      </c>
      <c r="C18" s="107">
        <v>545</v>
      </c>
      <c r="D18" s="107">
        <v>502</v>
      </c>
      <c r="E18" s="107">
        <v>174</v>
      </c>
      <c r="F18" s="122">
        <v>32</v>
      </c>
      <c r="G18" s="107">
        <v>324</v>
      </c>
      <c r="H18" s="107">
        <v>258</v>
      </c>
      <c r="I18" s="126">
        <v>8</v>
      </c>
      <c r="J18" s="126">
        <v>72</v>
      </c>
      <c r="K18" s="126">
        <v>1</v>
      </c>
      <c r="L18" s="126">
        <v>98</v>
      </c>
    </row>
    <row r="19" spans="1:12" ht="15">
      <c r="A19" s="103">
        <v>15</v>
      </c>
      <c r="B19" s="104" t="s">
        <v>57</v>
      </c>
      <c r="C19" s="107">
        <v>1083</v>
      </c>
      <c r="D19" s="107">
        <v>862</v>
      </c>
      <c r="E19" s="107">
        <v>1356</v>
      </c>
      <c r="F19" s="122">
        <v>1319</v>
      </c>
      <c r="G19" s="107">
        <v>877</v>
      </c>
      <c r="H19" s="107">
        <v>955</v>
      </c>
      <c r="I19" s="126">
        <v>430</v>
      </c>
      <c r="J19" s="126">
        <v>0</v>
      </c>
      <c r="K19" s="126">
        <v>0</v>
      </c>
      <c r="L19" s="126">
        <v>0</v>
      </c>
    </row>
    <row r="20" spans="1:12" ht="15">
      <c r="A20" s="103">
        <v>16</v>
      </c>
      <c r="B20" s="104" t="s">
        <v>58</v>
      </c>
      <c r="C20" s="107">
        <v>11328</v>
      </c>
      <c r="D20" s="107">
        <v>11045</v>
      </c>
      <c r="E20" s="107">
        <v>12093</v>
      </c>
      <c r="F20" s="122">
        <v>12762</v>
      </c>
      <c r="G20" s="107">
        <v>13589</v>
      </c>
      <c r="H20" s="107">
        <v>15139</v>
      </c>
      <c r="I20" s="126">
        <v>15596</v>
      </c>
      <c r="J20" s="126">
        <v>13249</v>
      </c>
      <c r="K20" s="126">
        <v>10959</v>
      </c>
      <c r="L20" s="126">
        <v>10185</v>
      </c>
    </row>
    <row r="21" spans="1:12" ht="15">
      <c r="A21" s="103">
        <v>17</v>
      </c>
      <c r="B21" s="104" t="s">
        <v>59</v>
      </c>
      <c r="C21" s="107">
        <v>3012</v>
      </c>
      <c r="D21" s="107">
        <v>3077</v>
      </c>
      <c r="E21" s="107">
        <v>2960</v>
      </c>
      <c r="F21" s="122">
        <v>3024</v>
      </c>
      <c r="G21" s="107">
        <v>3147</v>
      </c>
      <c r="H21" s="107">
        <v>4215</v>
      </c>
      <c r="I21" s="126">
        <v>4055</v>
      </c>
      <c r="J21" s="126">
        <v>3929</v>
      </c>
      <c r="K21" s="126">
        <v>3713</v>
      </c>
      <c r="L21" s="126">
        <v>3199</v>
      </c>
    </row>
    <row r="22" spans="1:12" ht="15">
      <c r="A22" s="103">
        <v>18</v>
      </c>
      <c r="B22" s="104" t="s">
        <v>60</v>
      </c>
      <c r="C22" s="107">
        <v>9622</v>
      </c>
      <c r="D22" s="107">
        <v>12915</v>
      </c>
      <c r="E22" s="107">
        <v>13517</v>
      </c>
      <c r="F22" s="122">
        <v>11715</v>
      </c>
      <c r="G22" s="107">
        <v>13153</v>
      </c>
      <c r="H22" s="107">
        <v>12856</v>
      </c>
      <c r="I22" s="126">
        <v>12696</v>
      </c>
      <c r="J22" s="126">
        <v>12705</v>
      </c>
      <c r="K22" s="126">
        <v>12241</v>
      </c>
      <c r="L22" s="126">
        <v>10857</v>
      </c>
    </row>
    <row r="23" spans="1:12" ht="15">
      <c r="A23" s="103">
        <v>19</v>
      </c>
      <c r="B23" s="104" t="s">
        <v>61</v>
      </c>
      <c r="C23" s="107">
        <v>8546</v>
      </c>
      <c r="D23" s="107">
        <v>9876</v>
      </c>
      <c r="E23" s="107">
        <v>10845</v>
      </c>
      <c r="F23" s="122">
        <v>10186</v>
      </c>
      <c r="G23" s="107">
        <v>11087</v>
      </c>
      <c r="H23" s="107">
        <v>13896</v>
      </c>
      <c r="I23" s="126">
        <v>14396</v>
      </c>
      <c r="J23" s="126">
        <v>14007</v>
      </c>
      <c r="K23" s="126">
        <v>13281</v>
      </c>
      <c r="L23" s="126">
        <v>12949</v>
      </c>
    </row>
    <row r="24" spans="1:12" ht="15">
      <c r="A24" s="103">
        <v>20</v>
      </c>
      <c r="B24" s="104" t="s">
        <v>62</v>
      </c>
      <c r="C24" s="107">
        <v>16787</v>
      </c>
      <c r="D24" s="107">
        <v>51009</v>
      </c>
      <c r="E24" s="107">
        <v>24246</v>
      </c>
      <c r="F24" s="122">
        <v>17122</v>
      </c>
      <c r="G24" s="107">
        <v>12294</v>
      </c>
      <c r="H24" s="107">
        <v>13661</v>
      </c>
      <c r="I24" s="126">
        <v>12968</v>
      </c>
      <c r="J24" s="126">
        <v>12638</v>
      </c>
      <c r="K24" s="126">
        <v>12191</v>
      </c>
      <c r="L24" s="126">
        <v>12021</v>
      </c>
    </row>
    <row r="25" spans="1:12" ht="15">
      <c r="A25" s="103">
        <v>21</v>
      </c>
      <c r="B25" s="104" t="s">
        <v>63</v>
      </c>
      <c r="C25" s="107">
        <v>38172</v>
      </c>
      <c r="D25" s="107">
        <v>41996</v>
      </c>
      <c r="E25" s="107">
        <v>41682</v>
      </c>
      <c r="F25" s="122">
        <v>43707</v>
      </c>
      <c r="G25" s="107">
        <v>45127</v>
      </c>
      <c r="H25" s="107">
        <v>47585</v>
      </c>
      <c r="I25" s="126">
        <v>49204</v>
      </c>
      <c r="J25" s="126">
        <v>47733</v>
      </c>
      <c r="K25" s="126">
        <v>45554</v>
      </c>
      <c r="L25" s="126">
        <v>40692</v>
      </c>
    </row>
    <row r="26" spans="1:12" ht="15">
      <c r="A26" s="103">
        <v>22</v>
      </c>
      <c r="B26" s="104" t="s">
        <v>64</v>
      </c>
      <c r="C26" s="107">
        <v>14672</v>
      </c>
      <c r="D26" s="107">
        <v>17449</v>
      </c>
      <c r="E26" s="107">
        <v>18985</v>
      </c>
      <c r="F26" s="122">
        <v>19169</v>
      </c>
      <c r="G26" s="107">
        <v>15923</v>
      </c>
      <c r="H26" s="107">
        <v>17196</v>
      </c>
      <c r="I26" s="126">
        <v>21354</v>
      </c>
      <c r="J26" s="126">
        <v>21172</v>
      </c>
      <c r="K26" s="126">
        <v>24806</v>
      </c>
      <c r="L26" s="126">
        <v>18598</v>
      </c>
    </row>
    <row r="27" spans="1:12" ht="15">
      <c r="A27" s="103">
        <v>23</v>
      </c>
      <c r="B27" s="104" t="s">
        <v>65</v>
      </c>
      <c r="C27" s="107">
        <v>1664</v>
      </c>
      <c r="D27" s="107">
        <v>1592</v>
      </c>
      <c r="E27" s="107">
        <v>1444</v>
      </c>
      <c r="F27" s="122">
        <v>1920</v>
      </c>
      <c r="G27" s="107">
        <v>1780</v>
      </c>
      <c r="H27" s="107">
        <v>2306</v>
      </c>
      <c r="I27" s="126">
        <v>2701</v>
      </c>
      <c r="J27" s="126">
        <v>2385</v>
      </c>
      <c r="K27" s="126">
        <v>2389</v>
      </c>
      <c r="L27" s="126">
        <v>2223</v>
      </c>
    </row>
    <row r="28" spans="1:12" ht="15">
      <c r="A28" s="103">
        <v>24</v>
      </c>
      <c r="B28" s="104" t="s">
        <v>66</v>
      </c>
      <c r="C28" s="107">
        <v>2112</v>
      </c>
      <c r="D28" s="107">
        <v>1949</v>
      </c>
      <c r="E28" s="107">
        <v>2171</v>
      </c>
      <c r="F28" s="122">
        <v>1968</v>
      </c>
      <c r="G28" s="107">
        <v>1880</v>
      </c>
      <c r="H28" s="107">
        <v>2075</v>
      </c>
      <c r="I28" s="126">
        <v>2594</v>
      </c>
      <c r="J28" s="126">
        <v>2849</v>
      </c>
      <c r="K28" s="126">
        <v>3221</v>
      </c>
      <c r="L28" s="126">
        <v>2344</v>
      </c>
    </row>
    <row r="29" spans="1:12" ht="15">
      <c r="A29" s="103">
        <v>25</v>
      </c>
      <c r="B29" s="104" t="s">
        <v>31</v>
      </c>
      <c r="C29" s="107">
        <v>459</v>
      </c>
      <c r="D29" s="107">
        <v>0</v>
      </c>
      <c r="E29" s="107">
        <v>559</v>
      </c>
      <c r="F29" s="122">
        <v>278</v>
      </c>
      <c r="G29" s="107">
        <v>212</v>
      </c>
      <c r="H29" s="107">
        <v>305</v>
      </c>
      <c r="I29" s="126">
        <v>298</v>
      </c>
      <c r="J29" s="126">
        <v>318</v>
      </c>
      <c r="K29" s="126">
        <v>660</v>
      </c>
      <c r="L29" s="126">
        <v>566</v>
      </c>
    </row>
    <row r="30" spans="1:12" ht="15">
      <c r="A30" s="103">
        <v>26</v>
      </c>
      <c r="B30" s="104" t="s">
        <v>32</v>
      </c>
      <c r="C30" s="107">
        <v>12978</v>
      </c>
      <c r="D30" s="107">
        <v>12140</v>
      </c>
      <c r="E30" s="107">
        <v>13538</v>
      </c>
      <c r="F30" s="122">
        <v>14262</v>
      </c>
      <c r="G30" s="107">
        <v>14027</v>
      </c>
      <c r="H30" s="107">
        <v>12936</v>
      </c>
      <c r="I30" s="126">
        <v>15424</v>
      </c>
      <c r="J30" s="126">
        <v>16569</v>
      </c>
      <c r="K30" s="126">
        <v>18519</v>
      </c>
      <c r="L30" s="126">
        <v>17638</v>
      </c>
    </row>
    <row r="31" spans="1:12" s="170" customFormat="1" ht="15">
      <c r="A31" s="166">
        <v>27</v>
      </c>
      <c r="B31" s="167" t="s">
        <v>68</v>
      </c>
      <c r="C31" s="168">
        <v>43561</v>
      </c>
      <c r="D31" s="168">
        <v>52572</v>
      </c>
      <c r="E31" s="168">
        <v>52366</v>
      </c>
      <c r="F31" s="168">
        <v>43726</v>
      </c>
      <c r="G31" s="168">
        <v>32879</v>
      </c>
      <c r="H31" s="168">
        <v>38232</v>
      </c>
      <c r="I31" s="169">
        <v>44416</v>
      </c>
      <c r="J31" s="169">
        <v>42825</v>
      </c>
      <c r="K31" s="169">
        <v>43364</v>
      </c>
      <c r="L31" s="169">
        <v>45887</v>
      </c>
    </row>
    <row r="32" spans="1:12" ht="15.75" thickBot="1">
      <c r="A32" s="108">
        <v>28</v>
      </c>
      <c r="B32" s="109" t="s">
        <v>67</v>
      </c>
      <c r="C32" s="110">
        <v>18727</v>
      </c>
      <c r="D32" s="110">
        <v>16691</v>
      </c>
      <c r="E32" s="110">
        <v>17358</v>
      </c>
      <c r="F32" s="123">
        <v>20020</v>
      </c>
      <c r="G32" s="110">
        <v>19529</v>
      </c>
      <c r="H32" s="110">
        <v>18285</v>
      </c>
      <c r="I32" s="127">
        <v>17781</v>
      </c>
      <c r="J32" s="127">
        <v>17448</v>
      </c>
      <c r="K32" s="127">
        <v>12957</v>
      </c>
      <c r="L32" s="127">
        <v>12266</v>
      </c>
    </row>
    <row r="33" spans="1:12" ht="15.75" thickBot="1">
      <c r="A33" s="112"/>
      <c r="B33" s="113" t="s">
        <v>3</v>
      </c>
      <c r="C33" s="100">
        <f>SUM(C5:C32)</f>
        <v>773862</v>
      </c>
      <c r="D33" s="100">
        <f aca="true" t="shared" si="0" ref="D33:L33">SUM(D5:D32)</f>
        <v>906427</v>
      </c>
      <c r="E33" s="100">
        <f t="shared" si="0"/>
        <v>923353</v>
      </c>
      <c r="F33" s="124">
        <f t="shared" si="0"/>
        <v>925330</v>
      </c>
      <c r="G33" s="100">
        <f t="shared" si="0"/>
        <v>898537</v>
      </c>
      <c r="H33" s="100">
        <f t="shared" si="0"/>
        <v>941393.9</v>
      </c>
      <c r="I33" s="100">
        <f t="shared" si="0"/>
        <v>984389</v>
      </c>
      <c r="J33" s="100">
        <f t="shared" si="0"/>
        <v>998986</v>
      </c>
      <c r="K33" s="100">
        <f t="shared" si="0"/>
        <v>990138</v>
      </c>
      <c r="L33" s="100">
        <f t="shared" si="0"/>
        <v>1042873</v>
      </c>
    </row>
  </sheetData>
  <sheetProtection/>
  <mergeCells count="3">
    <mergeCell ref="A3:A4"/>
    <mergeCell ref="B3:B4"/>
    <mergeCell ref="C3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T62"/>
  <sheetViews>
    <sheetView zoomScalePageLayoutView="0" workbookViewId="0" topLeftCell="A7">
      <selection activeCell="E27" sqref="E27"/>
    </sheetView>
  </sheetViews>
  <sheetFormatPr defaultColWidth="9.140625" defaultRowHeight="15"/>
  <cols>
    <col min="1" max="1" width="3.7109375" style="13" customWidth="1"/>
    <col min="2" max="2" width="18.7109375" style="0" customWidth="1"/>
    <col min="3" max="20" width="12.7109375" style="0" customWidth="1"/>
  </cols>
  <sheetData>
    <row r="1" ht="16.5">
      <c r="A1" s="17" t="s">
        <v>40</v>
      </c>
    </row>
    <row r="2" s="1" customFormat="1" ht="17.25" thickBot="1">
      <c r="A2" s="17"/>
    </row>
    <row r="3" spans="1:20" ht="15.75" thickBot="1">
      <c r="A3" s="277"/>
      <c r="B3" s="280" t="s">
        <v>6</v>
      </c>
      <c r="C3" s="271" t="s">
        <v>4</v>
      </c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3"/>
    </row>
    <row r="4" spans="1:20" ht="15.75" thickBot="1">
      <c r="A4" s="278"/>
      <c r="B4" s="281"/>
      <c r="C4" s="283">
        <v>2008</v>
      </c>
      <c r="D4" s="269"/>
      <c r="E4" s="270"/>
      <c r="F4" s="283">
        <v>2009</v>
      </c>
      <c r="G4" s="269"/>
      <c r="H4" s="270"/>
      <c r="I4" s="283">
        <v>2010</v>
      </c>
      <c r="J4" s="269"/>
      <c r="K4" s="270"/>
      <c r="L4" s="283">
        <v>2011</v>
      </c>
      <c r="M4" s="269"/>
      <c r="N4" s="270"/>
      <c r="O4" s="283">
        <v>2012</v>
      </c>
      <c r="P4" s="269"/>
      <c r="Q4" s="270"/>
      <c r="R4" s="283">
        <v>2013</v>
      </c>
      <c r="S4" s="269"/>
      <c r="T4" s="270"/>
    </row>
    <row r="5" spans="1:20" ht="15.75" thickBot="1">
      <c r="A5" s="279"/>
      <c r="B5" s="282"/>
      <c r="C5" s="8" t="s">
        <v>0</v>
      </c>
      <c r="D5" s="6" t="s">
        <v>1</v>
      </c>
      <c r="E5" s="9" t="s">
        <v>2</v>
      </c>
      <c r="F5" s="8" t="s">
        <v>0</v>
      </c>
      <c r="G5" s="6" t="s">
        <v>1</v>
      </c>
      <c r="H5" s="9" t="s">
        <v>2</v>
      </c>
      <c r="I5" s="8" t="s">
        <v>0</v>
      </c>
      <c r="J5" s="6" t="s">
        <v>1</v>
      </c>
      <c r="K5" s="9" t="s">
        <v>2</v>
      </c>
      <c r="L5" s="8" t="s">
        <v>0</v>
      </c>
      <c r="M5" s="6" t="s">
        <v>1</v>
      </c>
      <c r="N5" s="9" t="s">
        <v>2</v>
      </c>
      <c r="O5" s="8" t="s">
        <v>0</v>
      </c>
      <c r="P5" s="6" t="s">
        <v>1</v>
      </c>
      <c r="Q5" s="9" t="s">
        <v>2</v>
      </c>
      <c r="R5" s="8" t="s">
        <v>0</v>
      </c>
      <c r="S5" s="6" t="s">
        <v>1</v>
      </c>
      <c r="T5" s="9" t="s">
        <v>2</v>
      </c>
    </row>
    <row r="6" spans="1:20" s="170" customFormat="1" ht="15">
      <c r="A6" s="230">
        <v>1</v>
      </c>
      <c r="B6" s="231" t="s">
        <v>7</v>
      </c>
      <c r="C6" s="224">
        <v>5322022</v>
      </c>
      <c r="D6" s="225">
        <v>13095818</v>
      </c>
      <c r="E6" s="226">
        <f>C6+D6</f>
        <v>18417840</v>
      </c>
      <c r="F6" s="224">
        <v>1770246</v>
      </c>
      <c r="G6" s="225">
        <v>15290587</v>
      </c>
      <c r="H6" s="226">
        <f>F6+G6</f>
        <v>17060833</v>
      </c>
      <c r="I6" s="224">
        <v>1637050</v>
      </c>
      <c r="J6" s="225">
        <v>17756491</v>
      </c>
      <c r="K6" s="226">
        <f>I6+J6</f>
        <v>19393541</v>
      </c>
      <c r="L6" s="224">
        <v>1509947</v>
      </c>
      <c r="M6" s="225">
        <v>23952981</v>
      </c>
      <c r="N6" s="226">
        <f>L6+M6</f>
        <v>25462928</v>
      </c>
      <c r="O6" s="224">
        <v>1581802</v>
      </c>
      <c r="P6" s="225">
        <v>27537365</v>
      </c>
      <c r="Q6" s="226">
        <f>O6+P6</f>
        <v>29119167</v>
      </c>
      <c r="R6" s="224">
        <v>1509733</v>
      </c>
      <c r="S6" s="225">
        <v>30761663</v>
      </c>
      <c r="T6" s="226">
        <f>R6+S6</f>
        <v>32271396</v>
      </c>
    </row>
    <row r="7" spans="1:20" s="170" customFormat="1" ht="15">
      <c r="A7" s="232">
        <v>2</v>
      </c>
      <c r="B7" s="233" t="s">
        <v>8</v>
      </c>
      <c r="C7" s="224">
        <v>7</v>
      </c>
      <c r="D7" s="225">
        <v>390</v>
      </c>
      <c r="E7" s="226">
        <f aca="true" t="shared" si="0" ref="E7:E32">C7+D7</f>
        <v>397</v>
      </c>
      <c r="F7" s="224">
        <v>5471</v>
      </c>
      <c r="G7" s="225">
        <v>1420</v>
      </c>
      <c r="H7" s="226">
        <f aca="true" t="shared" si="1" ref="H7:H32">F7+G7</f>
        <v>6891</v>
      </c>
      <c r="I7" s="224">
        <v>3179</v>
      </c>
      <c r="J7" s="225">
        <v>1025</v>
      </c>
      <c r="K7" s="226">
        <f aca="true" t="shared" si="2" ref="K7:K32">I7+J7</f>
        <v>4204</v>
      </c>
      <c r="L7" s="224">
        <v>1395</v>
      </c>
      <c r="M7" s="225">
        <v>10573</v>
      </c>
      <c r="N7" s="226">
        <f aca="true" t="shared" si="3" ref="N7:N32">L7+M7</f>
        <v>11968</v>
      </c>
      <c r="O7" s="224">
        <v>489</v>
      </c>
      <c r="P7" s="225">
        <v>1100</v>
      </c>
      <c r="Q7" s="226">
        <f aca="true" t="shared" si="4" ref="Q7:Q32">O7+P7</f>
        <v>1589</v>
      </c>
      <c r="R7" s="224">
        <v>3156</v>
      </c>
      <c r="S7" s="225">
        <v>188</v>
      </c>
      <c r="T7" s="226">
        <f aca="true" t="shared" si="5" ref="T7:T32">R7+S7</f>
        <v>3344</v>
      </c>
    </row>
    <row r="8" spans="1:20" s="170" customFormat="1" ht="15">
      <c r="A8" s="232">
        <v>3</v>
      </c>
      <c r="B8" s="233" t="s">
        <v>9</v>
      </c>
      <c r="C8" s="224">
        <v>3131436</v>
      </c>
      <c r="D8" s="225">
        <v>17184</v>
      </c>
      <c r="E8" s="226">
        <f t="shared" si="0"/>
        <v>3148620</v>
      </c>
      <c r="F8" s="224">
        <v>1692934</v>
      </c>
      <c r="G8" s="225">
        <v>51258</v>
      </c>
      <c r="H8" s="226">
        <f t="shared" si="1"/>
        <v>1744192</v>
      </c>
      <c r="I8" s="224">
        <v>2023960</v>
      </c>
      <c r="J8" s="225">
        <v>134516</v>
      </c>
      <c r="K8" s="226">
        <f t="shared" si="2"/>
        <v>2158476</v>
      </c>
      <c r="L8" s="224">
        <v>1577820</v>
      </c>
      <c r="M8" s="225">
        <v>232601</v>
      </c>
      <c r="N8" s="226">
        <f t="shared" si="3"/>
        <v>1810421</v>
      </c>
      <c r="O8" s="224">
        <v>1855892</v>
      </c>
      <c r="P8" s="225">
        <v>390184</v>
      </c>
      <c r="Q8" s="226">
        <f t="shared" si="4"/>
        <v>2246076</v>
      </c>
      <c r="R8" s="224">
        <v>1364506</v>
      </c>
      <c r="S8" s="225">
        <v>386419</v>
      </c>
      <c r="T8" s="226">
        <f t="shared" si="5"/>
        <v>1750925</v>
      </c>
    </row>
    <row r="9" spans="1:20" s="170" customFormat="1" ht="15">
      <c r="A9" s="232">
        <v>4</v>
      </c>
      <c r="B9" s="233" t="s">
        <v>10</v>
      </c>
      <c r="C9" s="224">
        <v>986604</v>
      </c>
      <c r="D9" s="225">
        <v>11961</v>
      </c>
      <c r="E9" s="226">
        <f t="shared" si="0"/>
        <v>998565</v>
      </c>
      <c r="F9" s="224">
        <v>814726</v>
      </c>
      <c r="G9" s="225">
        <v>6236</v>
      </c>
      <c r="H9" s="226">
        <f t="shared" si="1"/>
        <v>820962</v>
      </c>
      <c r="I9" s="224">
        <v>640516</v>
      </c>
      <c r="J9" s="225">
        <v>1031</v>
      </c>
      <c r="K9" s="226">
        <f t="shared" si="2"/>
        <v>641547</v>
      </c>
      <c r="L9" s="224">
        <v>478117</v>
      </c>
      <c r="M9" s="225">
        <v>414</v>
      </c>
      <c r="N9" s="226">
        <f t="shared" si="3"/>
        <v>478531</v>
      </c>
      <c r="O9" s="224">
        <v>497030</v>
      </c>
      <c r="P9" s="225">
        <v>4</v>
      </c>
      <c r="Q9" s="226">
        <f t="shared" si="4"/>
        <v>497034</v>
      </c>
      <c r="R9" s="224">
        <v>727149</v>
      </c>
      <c r="S9" s="225">
        <v>0</v>
      </c>
      <c r="T9" s="226">
        <f t="shared" si="5"/>
        <v>727149</v>
      </c>
    </row>
    <row r="10" spans="1:20" s="170" customFormat="1" ht="15">
      <c r="A10" s="232">
        <v>5</v>
      </c>
      <c r="B10" s="233" t="s">
        <v>11</v>
      </c>
      <c r="C10" s="224">
        <v>82267</v>
      </c>
      <c r="D10" s="225">
        <v>236</v>
      </c>
      <c r="E10" s="226">
        <f t="shared" si="0"/>
        <v>82503</v>
      </c>
      <c r="F10" s="224">
        <v>73302</v>
      </c>
      <c r="G10" s="225">
        <v>9</v>
      </c>
      <c r="H10" s="226">
        <f t="shared" si="1"/>
        <v>73311</v>
      </c>
      <c r="I10" s="224">
        <v>85404</v>
      </c>
      <c r="J10" s="225">
        <v>4133</v>
      </c>
      <c r="K10" s="226">
        <f t="shared" si="2"/>
        <v>89537</v>
      </c>
      <c r="L10" s="224">
        <v>131103.7</v>
      </c>
      <c r="M10" s="225">
        <v>0</v>
      </c>
      <c r="N10" s="226">
        <f t="shared" si="3"/>
        <v>131103.7</v>
      </c>
      <c r="O10" s="224">
        <v>227176</v>
      </c>
      <c r="P10" s="225">
        <v>0</v>
      </c>
      <c r="Q10" s="226">
        <f t="shared" si="4"/>
        <v>227176</v>
      </c>
      <c r="R10" s="224">
        <v>262786</v>
      </c>
      <c r="S10" s="225">
        <v>0</v>
      </c>
      <c r="T10" s="226">
        <f t="shared" si="5"/>
        <v>262786</v>
      </c>
    </row>
    <row r="11" spans="1:20" s="236" customFormat="1" ht="15">
      <c r="A11" s="234">
        <v>6</v>
      </c>
      <c r="B11" s="235" t="s">
        <v>12</v>
      </c>
      <c r="C11" s="208">
        <v>236400</v>
      </c>
      <c r="D11" s="209">
        <v>0</v>
      </c>
      <c r="E11" s="210">
        <f t="shared" si="0"/>
        <v>236400</v>
      </c>
      <c r="F11" s="208">
        <v>321799</v>
      </c>
      <c r="G11" s="209">
        <v>0</v>
      </c>
      <c r="H11" s="210">
        <f t="shared" si="1"/>
        <v>321799</v>
      </c>
      <c r="I11" s="208">
        <v>322282</v>
      </c>
      <c r="J11" s="209">
        <v>0</v>
      </c>
      <c r="K11" s="210">
        <f t="shared" si="2"/>
        <v>322282</v>
      </c>
      <c r="L11" s="208">
        <v>329819</v>
      </c>
      <c r="M11" s="209">
        <v>0</v>
      </c>
      <c r="N11" s="210">
        <f t="shared" si="3"/>
        <v>329819</v>
      </c>
      <c r="O11" s="208">
        <v>213631</v>
      </c>
      <c r="P11" s="209">
        <v>0</v>
      </c>
      <c r="Q11" s="210">
        <f t="shared" si="4"/>
        <v>213631</v>
      </c>
      <c r="R11" s="208">
        <v>243537</v>
      </c>
      <c r="S11" s="209">
        <v>0</v>
      </c>
      <c r="T11" s="210">
        <f t="shared" si="5"/>
        <v>243537</v>
      </c>
    </row>
    <row r="12" spans="1:20" s="236" customFormat="1" ht="15">
      <c r="A12" s="234">
        <v>7</v>
      </c>
      <c r="B12" s="235" t="s">
        <v>18</v>
      </c>
      <c r="C12" s="208">
        <v>0</v>
      </c>
      <c r="D12" s="209">
        <v>0</v>
      </c>
      <c r="E12" s="210">
        <f t="shared" si="0"/>
        <v>0</v>
      </c>
      <c r="F12" s="208">
        <v>0</v>
      </c>
      <c r="G12" s="209">
        <v>0</v>
      </c>
      <c r="H12" s="210">
        <f t="shared" si="1"/>
        <v>0</v>
      </c>
      <c r="I12" s="208">
        <v>0</v>
      </c>
      <c r="J12" s="209">
        <v>0</v>
      </c>
      <c r="K12" s="210">
        <f t="shared" si="2"/>
        <v>0</v>
      </c>
      <c r="L12" s="208">
        <v>0</v>
      </c>
      <c r="M12" s="209">
        <v>0</v>
      </c>
      <c r="N12" s="210">
        <f t="shared" si="3"/>
        <v>0</v>
      </c>
      <c r="O12" s="208">
        <v>0</v>
      </c>
      <c r="P12" s="209">
        <v>0</v>
      </c>
      <c r="Q12" s="210">
        <f t="shared" si="4"/>
        <v>0</v>
      </c>
      <c r="R12" s="208">
        <v>0</v>
      </c>
      <c r="S12" s="209">
        <v>0</v>
      </c>
      <c r="T12" s="210">
        <f t="shared" si="5"/>
        <v>0</v>
      </c>
    </row>
    <row r="13" spans="1:20" s="236" customFormat="1" ht="15">
      <c r="A13" s="234">
        <v>8</v>
      </c>
      <c r="B13" s="235" t="s">
        <v>13</v>
      </c>
      <c r="C13" s="208">
        <v>8132</v>
      </c>
      <c r="D13" s="209">
        <v>0</v>
      </c>
      <c r="E13" s="210">
        <f t="shared" si="0"/>
        <v>8132</v>
      </c>
      <c r="F13" s="208">
        <v>5028</v>
      </c>
      <c r="G13" s="209">
        <v>0</v>
      </c>
      <c r="H13" s="210">
        <f t="shared" si="1"/>
        <v>5028</v>
      </c>
      <c r="I13" s="208">
        <v>11584</v>
      </c>
      <c r="J13" s="209">
        <v>0</v>
      </c>
      <c r="K13" s="210">
        <f t="shared" si="2"/>
        <v>11584</v>
      </c>
      <c r="L13" s="208">
        <v>15882</v>
      </c>
      <c r="M13" s="209">
        <v>0</v>
      </c>
      <c r="N13" s="210">
        <f t="shared" si="3"/>
        <v>15882</v>
      </c>
      <c r="O13" s="208">
        <v>48264</v>
      </c>
      <c r="P13" s="209">
        <v>0</v>
      </c>
      <c r="Q13" s="210">
        <f t="shared" si="4"/>
        <v>48264</v>
      </c>
      <c r="R13" s="208">
        <v>37768</v>
      </c>
      <c r="S13" s="209">
        <v>0</v>
      </c>
      <c r="T13" s="210">
        <f t="shared" si="5"/>
        <v>37768</v>
      </c>
    </row>
    <row r="14" spans="1:20" s="236" customFormat="1" ht="15">
      <c r="A14" s="234">
        <v>9</v>
      </c>
      <c r="B14" s="235" t="s">
        <v>14</v>
      </c>
      <c r="C14" s="208">
        <v>1738</v>
      </c>
      <c r="D14" s="209">
        <v>0</v>
      </c>
      <c r="E14" s="210">
        <f t="shared" si="0"/>
        <v>1738</v>
      </c>
      <c r="F14" s="208">
        <v>55175</v>
      </c>
      <c r="G14" s="209">
        <v>0</v>
      </c>
      <c r="H14" s="210">
        <f t="shared" si="1"/>
        <v>55175</v>
      </c>
      <c r="I14" s="208">
        <v>47240</v>
      </c>
      <c r="J14" s="209">
        <v>0</v>
      </c>
      <c r="K14" s="210">
        <f t="shared" si="2"/>
        <v>47240</v>
      </c>
      <c r="L14" s="208">
        <v>58432</v>
      </c>
      <c r="M14" s="209">
        <v>0</v>
      </c>
      <c r="N14" s="210">
        <f t="shared" si="3"/>
        <v>58432</v>
      </c>
      <c r="O14" s="208">
        <v>184780</v>
      </c>
      <c r="P14" s="209">
        <v>0</v>
      </c>
      <c r="Q14" s="210">
        <f t="shared" si="4"/>
        <v>184780</v>
      </c>
      <c r="R14" s="208">
        <v>223931</v>
      </c>
      <c r="S14" s="209">
        <v>0</v>
      </c>
      <c r="T14" s="210">
        <f t="shared" si="5"/>
        <v>223931</v>
      </c>
    </row>
    <row r="15" spans="1:20" s="236" customFormat="1" ht="15">
      <c r="A15" s="234">
        <v>10</v>
      </c>
      <c r="B15" s="235" t="s">
        <v>15</v>
      </c>
      <c r="C15" s="208">
        <v>0</v>
      </c>
      <c r="D15" s="209">
        <v>0</v>
      </c>
      <c r="E15" s="210">
        <f t="shared" si="0"/>
        <v>0</v>
      </c>
      <c r="F15" s="208">
        <v>0</v>
      </c>
      <c r="G15" s="209">
        <v>0</v>
      </c>
      <c r="H15" s="210">
        <f t="shared" si="1"/>
        <v>0</v>
      </c>
      <c r="I15" s="208">
        <v>0</v>
      </c>
      <c r="J15" s="209">
        <v>0</v>
      </c>
      <c r="K15" s="210">
        <f t="shared" si="2"/>
        <v>0</v>
      </c>
      <c r="L15" s="208">
        <v>0</v>
      </c>
      <c r="M15" s="209">
        <v>0</v>
      </c>
      <c r="N15" s="210">
        <f t="shared" si="3"/>
        <v>0</v>
      </c>
      <c r="O15" s="208">
        <v>0</v>
      </c>
      <c r="P15" s="209">
        <v>0</v>
      </c>
      <c r="Q15" s="210">
        <f t="shared" si="4"/>
        <v>0</v>
      </c>
      <c r="R15" s="208">
        <v>0</v>
      </c>
      <c r="S15" s="209">
        <v>0</v>
      </c>
      <c r="T15" s="210">
        <f t="shared" si="5"/>
        <v>0</v>
      </c>
    </row>
    <row r="16" spans="1:20" s="236" customFormat="1" ht="15">
      <c r="A16" s="234">
        <v>11</v>
      </c>
      <c r="B16" s="235" t="s">
        <v>34</v>
      </c>
      <c r="C16" s="208">
        <v>0</v>
      </c>
      <c r="D16" s="209">
        <v>0</v>
      </c>
      <c r="E16" s="210">
        <f t="shared" si="0"/>
        <v>0</v>
      </c>
      <c r="F16" s="208">
        <v>0</v>
      </c>
      <c r="G16" s="209">
        <v>0</v>
      </c>
      <c r="H16" s="210">
        <f t="shared" si="1"/>
        <v>0</v>
      </c>
      <c r="I16" s="208">
        <v>0</v>
      </c>
      <c r="J16" s="209">
        <v>0</v>
      </c>
      <c r="K16" s="210">
        <f t="shared" si="2"/>
        <v>0</v>
      </c>
      <c r="L16" s="208">
        <v>0</v>
      </c>
      <c r="M16" s="209">
        <v>0</v>
      </c>
      <c r="N16" s="210">
        <f t="shared" si="3"/>
        <v>0</v>
      </c>
      <c r="O16" s="208">
        <v>0</v>
      </c>
      <c r="P16" s="209">
        <v>0</v>
      </c>
      <c r="Q16" s="210">
        <f t="shared" si="4"/>
        <v>0</v>
      </c>
      <c r="R16" s="208">
        <v>6502</v>
      </c>
      <c r="S16" s="209">
        <v>0</v>
      </c>
      <c r="T16" s="210">
        <f t="shared" si="5"/>
        <v>6502</v>
      </c>
    </row>
    <row r="17" spans="1:20" s="236" customFormat="1" ht="15">
      <c r="A17" s="234">
        <v>12</v>
      </c>
      <c r="B17" s="235" t="s">
        <v>17</v>
      </c>
      <c r="C17" s="208">
        <v>1</v>
      </c>
      <c r="D17" s="209">
        <v>0</v>
      </c>
      <c r="E17" s="210">
        <f t="shared" si="0"/>
        <v>1</v>
      </c>
      <c r="F17" s="208">
        <v>0</v>
      </c>
      <c r="G17" s="209">
        <v>0</v>
      </c>
      <c r="H17" s="210">
        <f t="shared" si="1"/>
        <v>0</v>
      </c>
      <c r="I17" s="208">
        <v>2081</v>
      </c>
      <c r="J17" s="209">
        <v>0</v>
      </c>
      <c r="K17" s="210">
        <f t="shared" si="2"/>
        <v>2081</v>
      </c>
      <c r="L17" s="208">
        <v>1</v>
      </c>
      <c r="M17" s="209">
        <v>0</v>
      </c>
      <c r="N17" s="210">
        <f t="shared" si="3"/>
        <v>1</v>
      </c>
      <c r="O17" s="208">
        <v>0</v>
      </c>
      <c r="P17" s="209">
        <v>0</v>
      </c>
      <c r="Q17" s="210">
        <f t="shared" si="4"/>
        <v>0</v>
      </c>
      <c r="R17" s="208">
        <v>0</v>
      </c>
      <c r="S17" s="209">
        <v>0</v>
      </c>
      <c r="T17" s="210">
        <f t="shared" si="5"/>
        <v>0</v>
      </c>
    </row>
    <row r="18" spans="1:20" ht="15">
      <c r="A18" s="59">
        <v>13</v>
      </c>
      <c r="B18" s="60" t="s">
        <v>19</v>
      </c>
      <c r="C18" s="22">
        <v>0</v>
      </c>
      <c r="D18" s="10">
        <v>0</v>
      </c>
      <c r="E18" s="21">
        <f t="shared" si="0"/>
        <v>0</v>
      </c>
      <c r="F18" s="22">
        <v>0</v>
      </c>
      <c r="G18" s="10">
        <v>0</v>
      </c>
      <c r="H18" s="21">
        <f t="shared" si="1"/>
        <v>0</v>
      </c>
      <c r="I18" s="22">
        <v>0</v>
      </c>
      <c r="J18" s="10">
        <v>0</v>
      </c>
      <c r="K18" s="21">
        <f t="shared" si="2"/>
        <v>0</v>
      </c>
      <c r="L18" s="22">
        <v>0</v>
      </c>
      <c r="M18" s="10">
        <v>0</v>
      </c>
      <c r="N18" s="21">
        <f t="shared" si="3"/>
        <v>0</v>
      </c>
      <c r="O18" s="22">
        <v>305</v>
      </c>
      <c r="P18" s="10">
        <v>555</v>
      </c>
      <c r="Q18" s="21">
        <f t="shared" si="4"/>
        <v>860</v>
      </c>
      <c r="R18" s="22">
        <v>0</v>
      </c>
      <c r="S18" s="10">
        <v>0</v>
      </c>
      <c r="T18" s="21">
        <f t="shared" si="5"/>
        <v>0</v>
      </c>
    </row>
    <row r="19" spans="1:20" ht="15">
      <c r="A19" s="59">
        <v>14</v>
      </c>
      <c r="B19" s="60" t="s">
        <v>20</v>
      </c>
      <c r="C19" s="22">
        <v>0</v>
      </c>
      <c r="D19" s="10">
        <v>0</v>
      </c>
      <c r="E19" s="21">
        <f t="shared" si="0"/>
        <v>0</v>
      </c>
      <c r="F19" s="22">
        <v>0</v>
      </c>
      <c r="G19" s="10">
        <v>0</v>
      </c>
      <c r="H19" s="21">
        <f t="shared" si="1"/>
        <v>0</v>
      </c>
      <c r="I19" s="22">
        <v>0</v>
      </c>
      <c r="J19" s="10">
        <v>0</v>
      </c>
      <c r="K19" s="21">
        <f t="shared" si="2"/>
        <v>0</v>
      </c>
      <c r="L19" s="22">
        <v>0</v>
      </c>
      <c r="M19" s="10">
        <v>0</v>
      </c>
      <c r="N19" s="21">
        <f t="shared" si="3"/>
        <v>0</v>
      </c>
      <c r="O19" s="22">
        <v>0</v>
      </c>
      <c r="P19" s="10">
        <v>0</v>
      </c>
      <c r="Q19" s="21">
        <f t="shared" si="4"/>
        <v>0</v>
      </c>
      <c r="R19" s="22">
        <v>0</v>
      </c>
      <c r="S19" s="10">
        <v>0</v>
      </c>
      <c r="T19" s="21">
        <f t="shared" si="5"/>
        <v>0</v>
      </c>
    </row>
    <row r="20" spans="1:20" ht="15">
      <c r="A20" s="59">
        <v>15</v>
      </c>
      <c r="B20" s="60" t="s">
        <v>22</v>
      </c>
      <c r="C20" s="22">
        <v>398574</v>
      </c>
      <c r="D20" s="10">
        <v>0</v>
      </c>
      <c r="E20" s="21">
        <f t="shared" si="0"/>
        <v>398574</v>
      </c>
      <c r="F20" s="22">
        <v>359955</v>
      </c>
      <c r="G20" s="10">
        <v>0</v>
      </c>
      <c r="H20" s="21">
        <f t="shared" si="1"/>
        <v>359955</v>
      </c>
      <c r="I20" s="22">
        <v>377978</v>
      </c>
      <c r="J20" s="10">
        <v>0</v>
      </c>
      <c r="K20" s="21">
        <f t="shared" si="2"/>
        <v>377978</v>
      </c>
      <c r="L20" s="22">
        <v>414432</v>
      </c>
      <c r="M20" s="10">
        <v>0</v>
      </c>
      <c r="N20" s="21">
        <f t="shared" si="3"/>
        <v>414432</v>
      </c>
      <c r="O20" s="22">
        <v>496146</v>
      </c>
      <c r="P20" s="10">
        <v>0</v>
      </c>
      <c r="Q20" s="21">
        <f t="shared" si="4"/>
        <v>496146</v>
      </c>
      <c r="R20" s="22">
        <v>511272</v>
      </c>
      <c r="S20" s="10">
        <v>0</v>
      </c>
      <c r="T20" s="21">
        <f t="shared" si="5"/>
        <v>511272</v>
      </c>
    </row>
    <row r="21" spans="1:20" ht="15">
      <c r="A21" s="59">
        <v>16</v>
      </c>
      <c r="B21" s="60" t="s">
        <v>23</v>
      </c>
      <c r="C21" s="22">
        <v>193101</v>
      </c>
      <c r="D21" s="10">
        <v>0</v>
      </c>
      <c r="E21" s="21">
        <f t="shared" si="0"/>
        <v>193101</v>
      </c>
      <c r="F21" s="22">
        <v>212407</v>
      </c>
      <c r="G21" s="10">
        <v>0</v>
      </c>
      <c r="H21" s="21">
        <f t="shared" si="1"/>
        <v>212407</v>
      </c>
      <c r="I21" s="22">
        <v>207216</v>
      </c>
      <c r="J21" s="10">
        <v>0</v>
      </c>
      <c r="K21" s="21">
        <f t="shared" si="2"/>
        <v>207216</v>
      </c>
      <c r="L21" s="22">
        <v>212538</v>
      </c>
      <c r="M21" s="10">
        <v>0</v>
      </c>
      <c r="N21" s="21">
        <f t="shared" si="3"/>
        <v>212538</v>
      </c>
      <c r="O21" s="22">
        <v>274826</v>
      </c>
      <c r="P21" s="10">
        <v>0</v>
      </c>
      <c r="Q21" s="21">
        <f t="shared" si="4"/>
        <v>274826</v>
      </c>
      <c r="R21" s="22">
        <v>165143</v>
      </c>
      <c r="S21" s="10">
        <v>0</v>
      </c>
      <c r="T21" s="21">
        <f t="shared" si="5"/>
        <v>165143</v>
      </c>
    </row>
    <row r="22" spans="1:20" ht="15">
      <c r="A22" s="59">
        <v>17</v>
      </c>
      <c r="B22" s="60" t="s">
        <v>24</v>
      </c>
      <c r="C22" s="22">
        <v>233083</v>
      </c>
      <c r="D22" s="10">
        <v>0</v>
      </c>
      <c r="E22" s="21">
        <f t="shared" si="0"/>
        <v>233083</v>
      </c>
      <c r="F22" s="22">
        <v>253626</v>
      </c>
      <c r="G22" s="10">
        <v>0</v>
      </c>
      <c r="H22" s="21">
        <f t="shared" si="1"/>
        <v>253626</v>
      </c>
      <c r="I22" s="22">
        <v>476172</v>
      </c>
      <c r="J22" s="10">
        <v>0</v>
      </c>
      <c r="K22" s="21">
        <f t="shared" si="2"/>
        <v>476172</v>
      </c>
      <c r="L22" s="22">
        <v>465262</v>
      </c>
      <c r="M22" s="10">
        <v>0</v>
      </c>
      <c r="N22" s="21">
        <f t="shared" si="3"/>
        <v>465262</v>
      </c>
      <c r="O22" s="22">
        <v>440349</v>
      </c>
      <c r="P22" s="10">
        <v>0</v>
      </c>
      <c r="Q22" s="21">
        <f t="shared" si="4"/>
        <v>440349</v>
      </c>
      <c r="R22" s="22">
        <v>301257</v>
      </c>
      <c r="S22" s="10">
        <v>0</v>
      </c>
      <c r="T22" s="21">
        <f t="shared" si="5"/>
        <v>301257</v>
      </c>
    </row>
    <row r="23" spans="1:20" ht="15">
      <c r="A23" s="59">
        <v>18</v>
      </c>
      <c r="B23" s="60" t="s">
        <v>25</v>
      </c>
      <c r="C23" s="22">
        <v>280657</v>
      </c>
      <c r="D23" s="10">
        <v>0</v>
      </c>
      <c r="E23" s="21">
        <f t="shared" si="0"/>
        <v>280657</v>
      </c>
      <c r="F23" s="22">
        <v>241849</v>
      </c>
      <c r="G23" s="10">
        <v>0</v>
      </c>
      <c r="H23" s="21">
        <f t="shared" si="1"/>
        <v>241849</v>
      </c>
      <c r="I23" s="22">
        <v>439476</v>
      </c>
      <c r="J23" s="10">
        <v>0</v>
      </c>
      <c r="K23" s="21">
        <f t="shared" si="2"/>
        <v>439476</v>
      </c>
      <c r="L23" s="22">
        <v>457230</v>
      </c>
      <c r="M23" s="10">
        <v>0</v>
      </c>
      <c r="N23" s="21">
        <f t="shared" si="3"/>
        <v>457230</v>
      </c>
      <c r="O23" s="22">
        <v>496676</v>
      </c>
      <c r="P23" s="10">
        <v>0</v>
      </c>
      <c r="Q23" s="21">
        <f t="shared" si="4"/>
        <v>496676</v>
      </c>
      <c r="R23" s="22">
        <v>470839</v>
      </c>
      <c r="S23" s="10">
        <v>0</v>
      </c>
      <c r="T23" s="21">
        <f t="shared" si="5"/>
        <v>470839</v>
      </c>
    </row>
    <row r="24" spans="1:20" ht="15">
      <c r="A24" s="59">
        <v>19</v>
      </c>
      <c r="B24" s="60" t="s">
        <v>26</v>
      </c>
      <c r="C24" s="22">
        <v>338945</v>
      </c>
      <c r="D24" s="10">
        <v>0</v>
      </c>
      <c r="E24" s="21">
        <f t="shared" si="0"/>
        <v>338945</v>
      </c>
      <c r="F24" s="22">
        <v>381819</v>
      </c>
      <c r="G24" s="10">
        <v>0</v>
      </c>
      <c r="H24" s="21">
        <f t="shared" si="1"/>
        <v>381819</v>
      </c>
      <c r="I24" s="22">
        <v>264142</v>
      </c>
      <c r="J24" s="10">
        <v>0</v>
      </c>
      <c r="K24" s="21">
        <f t="shared" si="2"/>
        <v>264142</v>
      </c>
      <c r="L24" s="22">
        <v>218272</v>
      </c>
      <c r="M24" s="10">
        <v>0</v>
      </c>
      <c r="N24" s="21">
        <f t="shared" si="3"/>
        <v>218272</v>
      </c>
      <c r="O24" s="22">
        <v>40957</v>
      </c>
      <c r="P24" s="10">
        <v>0</v>
      </c>
      <c r="Q24" s="21">
        <f t="shared" si="4"/>
        <v>40957</v>
      </c>
      <c r="R24" s="22">
        <v>52669</v>
      </c>
      <c r="S24" s="10">
        <v>0</v>
      </c>
      <c r="T24" s="21">
        <f t="shared" si="5"/>
        <v>52669</v>
      </c>
    </row>
    <row r="25" spans="1:20" ht="15">
      <c r="A25" s="59">
        <v>20</v>
      </c>
      <c r="B25" s="60" t="s">
        <v>27</v>
      </c>
      <c r="C25" s="22">
        <v>1665004.07</v>
      </c>
      <c r="D25" s="10">
        <v>0</v>
      </c>
      <c r="E25" s="21">
        <f t="shared" si="0"/>
        <v>1665004.07</v>
      </c>
      <c r="F25" s="22">
        <v>2170704</v>
      </c>
      <c r="G25" s="10">
        <v>0</v>
      </c>
      <c r="H25" s="21">
        <f t="shared" si="1"/>
        <v>2170704</v>
      </c>
      <c r="I25" s="22">
        <v>1563526</v>
      </c>
      <c r="J25" s="10">
        <v>0</v>
      </c>
      <c r="K25" s="21">
        <f t="shared" si="2"/>
        <v>1563526</v>
      </c>
      <c r="L25" s="22">
        <v>1608068.5</v>
      </c>
      <c r="M25" s="10">
        <v>0</v>
      </c>
      <c r="N25" s="21">
        <f t="shared" si="3"/>
        <v>1608068.5</v>
      </c>
      <c r="O25" s="22">
        <v>1902784</v>
      </c>
      <c r="P25" s="10">
        <v>0</v>
      </c>
      <c r="Q25" s="21">
        <f t="shared" si="4"/>
        <v>1902784</v>
      </c>
      <c r="R25" s="22">
        <v>2124267</v>
      </c>
      <c r="S25" s="10">
        <v>0</v>
      </c>
      <c r="T25" s="21">
        <f t="shared" si="5"/>
        <v>2124267</v>
      </c>
    </row>
    <row r="26" spans="1:20" ht="15">
      <c r="A26" s="59">
        <v>21</v>
      </c>
      <c r="B26" s="60" t="s">
        <v>28</v>
      </c>
      <c r="C26" s="22">
        <v>0</v>
      </c>
      <c r="D26" s="10">
        <v>0</v>
      </c>
      <c r="E26" s="21">
        <f t="shared" si="0"/>
        <v>0</v>
      </c>
      <c r="F26" s="22">
        <v>849351</v>
      </c>
      <c r="G26" s="10">
        <v>0</v>
      </c>
      <c r="H26" s="21">
        <f t="shared" si="1"/>
        <v>849351</v>
      </c>
      <c r="I26" s="22">
        <v>251849</v>
      </c>
      <c r="J26" s="10">
        <v>0</v>
      </c>
      <c r="K26" s="21">
        <f t="shared" si="2"/>
        <v>251849</v>
      </c>
      <c r="L26" s="22">
        <v>370771</v>
      </c>
      <c r="M26" s="10">
        <v>0</v>
      </c>
      <c r="N26" s="21">
        <f t="shared" si="3"/>
        <v>370771</v>
      </c>
      <c r="O26" s="22">
        <v>236841</v>
      </c>
      <c r="P26" s="10">
        <v>0</v>
      </c>
      <c r="Q26" s="21">
        <f t="shared" si="4"/>
        <v>236841</v>
      </c>
      <c r="R26" s="22">
        <v>611486</v>
      </c>
      <c r="S26" s="10">
        <v>0</v>
      </c>
      <c r="T26" s="21">
        <f t="shared" si="5"/>
        <v>611486</v>
      </c>
    </row>
    <row r="27" spans="1:20" ht="15">
      <c r="A27" s="59">
        <v>22</v>
      </c>
      <c r="B27" s="60" t="s">
        <v>29</v>
      </c>
      <c r="C27" s="22">
        <v>0</v>
      </c>
      <c r="D27" s="10">
        <v>0</v>
      </c>
      <c r="E27" s="21">
        <f t="shared" si="0"/>
        <v>0</v>
      </c>
      <c r="F27" s="22">
        <v>0</v>
      </c>
      <c r="G27" s="10">
        <v>0</v>
      </c>
      <c r="H27" s="21">
        <f t="shared" si="1"/>
        <v>0</v>
      </c>
      <c r="I27" s="22">
        <v>0</v>
      </c>
      <c r="J27" s="10">
        <v>0</v>
      </c>
      <c r="K27" s="21">
        <f t="shared" si="2"/>
        <v>0</v>
      </c>
      <c r="L27" s="22">
        <v>0</v>
      </c>
      <c r="M27" s="10">
        <v>0</v>
      </c>
      <c r="N27" s="21">
        <f t="shared" si="3"/>
        <v>0</v>
      </c>
      <c r="O27" s="22">
        <v>0</v>
      </c>
      <c r="P27" s="10">
        <v>0</v>
      </c>
      <c r="Q27" s="21">
        <f t="shared" si="4"/>
        <v>0</v>
      </c>
      <c r="R27" s="22">
        <v>0</v>
      </c>
      <c r="S27" s="10">
        <v>0</v>
      </c>
      <c r="T27" s="21">
        <f t="shared" si="5"/>
        <v>0</v>
      </c>
    </row>
    <row r="28" spans="1:20" ht="15">
      <c r="A28" s="59">
        <v>23</v>
      </c>
      <c r="B28" s="60" t="s">
        <v>30</v>
      </c>
      <c r="C28" s="22">
        <v>0</v>
      </c>
      <c r="D28" s="10">
        <v>0</v>
      </c>
      <c r="E28" s="21">
        <f t="shared" si="0"/>
        <v>0</v>
      </c>
      <c r="F28" s="22">
        <v>0</v>
      </c>
      <c r="G28" s="10">
        <v>0</v>
      </c>
      <c r="H28" s="21">
        <f t="shared" si="1"/>
        <v>0</v>
      </c>
      <c r="I28" s="22">
        <v>27631</v>
      </c>
      <c r="J28" s="10">
        <v>0</v>
      </c>
      <c r="K28" s="21">
        <f t="shared" si="2"/>
        <v>27631</v>
      </c>
      <c r="L28" s="22">
        <v>25369.1</v>
      </c>
      <c r="M28" s="10">
        <v>0</v>
      </c>
      <c r="N28" s="21">
        <f t="shared" si="3"/>
        <v>25369.1</v>
      </c>
      <c r="O28" s="22">
        <v>38117</v>
      </c>
      <c r="P28" s="10">
        <v>0</v>
      </c>
      <c r="Q28" s="21">
        <f t="shared" si="4"/>
        <v>38117</v>
      </c>
      <c r="R28" s="22">
        <v>36521</v>
      </c>
      <c r="S28" s="10">
        <v>0</v>
      </c>
      <c r="T28" s="21">
        <f t="shared" si="5"/>
        <v>36521</v>
      </c>
    </row>
    <row r="29" spans="1:20" ht="15">
      <c r="A29" s="59">
        <v>24</v>
      </c>
      <c r="B29" s="60" t="s">
        <v>31</v>
      </c>
      <c r="C29" s="22">
        <v>94473</v>
      </c>
      <c r="D29" s="10">
        <v>0</v>
      </c>
      <c r="E29" s="21">
        <f>C29+D29</f>
        <v>94473</v>
      </c>
      <c r="F29" s="22">
        <v>52972</v>
      </c>
      <c r="G29" s="10">
        <v>0</v>
      </c>
      <c r="H29" s="21">
        <f t="shared" si="1"/>
        <v>52972</v>
      </c>
      <c r="I29" s="22">
        <v>13455</v>
      </c>
      <c r="J29" s="10">
        <v>0</v>
      </c>
      <c r="K29" s="21">
        <f t="shared" si="2"/>
        <v>13455</v>
      </c>
      <c r="L29" s="22">
        <v>14613</v>
      </c>
      <c r="M29" s="10">
        <v>0</v>
      </c>
      <c r="N29" s="21">
        <f t="shared" si="3"/>
        <v>14613</v>
      </c>
      <c r="O29" s="22">
        <v>0</v>
      </c>
      <c r="P29" s="10">
        <v>0</v>
      </c>
      <c r="Q29" s="21">
        <f t="shared" si="4"/>
        <v>0</v>
      </c>
      <c r="R29" s="22">
        <v>0</v>
      </c>
      <c r="S29" s="10">
        <v>0</v>
      </c>
      <c r="T29" s="21">
        <f t="shared" si="5"/>
        <v>0</v>
      </c>
    </row>
    <row r="30" spans="1:20" ht="15">
      <c r="A30" s="59">
        <v>25</v>
      </c>
      <c r="B30" s="60" t="s">
        <v>32</v>
      </c>
      <c r="C30" s="22">
        <v>0</v>
      </c>
      <c r="D30" s="10">
        <v>0</v>
      </c>
      <c r="E30" s="21">
        <f>C30+D30</f>
        <v>0</v>
      </c>
      <c r="F30" s="22">
        <v>0</v>
      </c>
      <c r="G30" s="10">
        <v>0</v>
      </c>
      <c r="H30" s="21">
        <f t="shared" si="1"/>
        <v>0</v>
      </c>
      <c r="I30" s="22">
        <v>0</v>
      </c>
      <c r="J30" s="10">
        <v>0</v>
      </c>
      <c r="K30" s="21">
        <f t="shared" si="2"/>
        <v>0</v>
      </c>
      <c r="L30" s="22">
        <v>0</v>
      </c>
      <c r="M30" s="10">
        <v>0</v>
      </c>
      <c r="N30" s="21">
        <f t="shared" si="3"/>
        <v>0</v>
      </c>
      <c r="O30" s="22">
        <v>6736</v>
      </c>
      <c r="P30" s="10">
        <v>0</v>
      </c>
      <c r="Q30" s="21">
        <f t="shared" si="4"/>
        <v>6736</v>
      </c>
      <c r="R30" s="22">
        <v>13224</v>
      </c>
      <c r="S30" s="10">
        <v>0</v>
      </c>
      <c r="T30" s="21">
        <f t="shared" si="5"/>
        <v>13224</v>
      </c>
    </row>
    <row r="31" spans="1:20" ht="15.75" thickBot="1">
      <c r="A31" s="61">
        <v>26</v>
      </c>
      <c r="B31" s="54" t="s">
        <v>33</v>
      </c>
      <c r="C31" s="23">
        <v>156098</v>
      </c>
      <c r="D31" s="7">
        <v>0</v>
      </c>
      <c r="E31" s="24">
        <f t="shared" si="0"/>
        <v>156098</v>
      </c>
      <c r="F31" s="23">
        <v>145434</v>
      </c>
      <c r="G31" s="7">
        <v>0</v>
      </c>
      <c r="H31" s="24">
        <f t="shared" si="1"/>
        <v>145434</v>
      </c>
      <c r="I31" s="23">
        <v>151464</v>
      </c>
      <c r="J31" s="7">
        <v>0</v>
      </c>
      <c r="K31" s="24">
        <f t="shared" si="2"/>
        <v>151464</v>
      </c>
      <c r="L31" s="23">
        <v>73860</v>
      </c>
      <c r="M31" s="7">
        <v>0</v>
      </c>
      <c r="N31" s="24">
        <f t="shared" si="3"/>
        <v>73860</v>
      </c>
      <c r="O31" s="23">
        <v>0</v>
      </c>
      <c r="P31" s="7">
        <v>0</v>
      </c>
      <c r="Q31" s="24">
        <f t="shared" si="4"/>
        <v>0</v>
      </c>
      <c r="R31" s="23"/>
      <c r="S31" s="7"/>
      <c r="T31" s="24">
        <f t="shared" si="5"/>
        <v>0</v>
      </c>
    </row>
    <row r="32" spans="1:20" s="4" customFormat="1" ht="15.75" thickBot="1">
      <c r="A32" s="62"/>
      <c r="B32" s="36" t="s">
        <v>5</v>
      </c>
      <c r="C32" s="8">
        <f>SUM(C6:C31)</f>
        <v>13128542.07</v>
      </c>
      <c r="D32" s="6">
        <f>SUM(D6:D31)</f>
        <v>13125589</v>
      </c>
      <c r="E32" s="9">
        <f t="shared" si="0"/>
        <v>26254131.07</v>
      </c>
      <c r="F32" s="8">
        <f>SUM(F6:F31)</f>
        <v>9406798</v>
      </c>
      <c r="G32" s="6">
        <f>SUM(G6:G31)</f>
        <v>15349510</v>
      </c>
      <c r="H32" s="9">
        <f t="shared" si="1"/>
        <v>24756308</v>
      </c>
      <c r="I32" s="8">
        <f>SUM(I6:I31)</f>
        <v>8546205</v>
      </c>
      <c r="J32" s="6">
        <f>SUM(J6:J31)</f>
        <v>17897196</v>
      </c>
      <c r="K32" s="9">
        <f t="shared" si="2"/>
        <v>26443401</v>
      </c>
      <c r="L32" s="8">
        <f>SUM(L6:L31)</f>
        <v>7962932.3</v>
      </c>
      <c r="M32" s="6">
        <f>SUM(M6:M31)</f>
        <v>24196569</v>
      </c>
      <c r="N32" s="9">
        <f t="shared" si="3"/>
        <v>32159501.3</v>
      </c>
      <c r="O32" s="8">
        <f>SUM(O6:O31)</f>
        <v>8542801</v>
      </c>
      <c r="P32" s="6">
        <f>SUM(P6:P31)</f>
        <v>27929208</v>
      </c>
      <c r="Q32" s="9">
        <f t="shared" si="4"/>
        <v>36472009</v>
      </c>
      <c r="R32" s="8">
        <f>SUM(R6:R31)</f>
        <v>8665746</v>
      </c>
      <c r="S32" s="6">
        <f>SUM(S6:S31)</f>
        <v>31148270</v>
      </c>
      <c r="T32" s="9">
        <f t="shared" si="5"/>
        <v>39814016</v>
      </c>
    </row>
    <row r="33" ht="15.75" thickBot="1"/>
    <row r="34" spans="1:8" ht="15.75" thickBot="1">
      <c r="A34" s="294"/>
      <c r="B34" s="276" t="s">
        <v>6</v>
      </c>
      <c r="C34" s="271" t="s">
        <v>4</v>
      </c>
      <c r="D34" s="272"/>
      <c r="E34" s="272"/>
      <c r="F34" s="272"/>
      <c r="G34" s="272"/>
      <c r="H34" s="273"/>
    </row>
    <row r="35" spans="1:8" ht="15.75" thickBot="1">
      <c r="A35" s="287"/>
      <c r="B35" s="287"/>
      <c r="C35" s="29">
        <v>2008</v>
      </c>
      <c r="D35" s="29">
        <v>2009</v>
      </c>
      <c r="E35" s="29">
        <v>2010</v>
      </c>
      <c r="F35" s="29">
        <v>2011</v>
      </c>
      <c r="G35" s="29">
        <v>2012</v>
      </c>
      <c r="H35" s="29">
        <v>2013</v>
      </c>
    </row>
    <row r="36" spans="1:8" ht="15">
      <c r="A36" s="25">
        <v>1</v>
      </c>
      <c r="B36" s="66" t="s">
        <v>7</v>
      </c>
      <c r="C36" s="79">
        <f>E6</f>
        <v>18417840</v>
      </c>
      <c r="D36" s="81">
        <f>H6</f>
        <v>17060833</v>
      </c>
      <c r="E36" s="30">
        <f>K6</f>
        <v>19393541</v>
      </c>
      <c r="F36" s="30">
        <f>N6</f>
        <v>25462928</v>
      </c>
      <c r="G36" s="30">
        <f>Q6</f>
        <v>29119167</v>
      </c>
      <c r="H36" s="78">
        <f>T6</f>
        <v>32271396</v>
      </c>
    </row>
    <row r="37" spans="1:8" ht="15">
      <c r="A37" s="26">
        <v>2</v>
      </c>
      <c r="B37" s="67" t="s">
        <v>8</v>
      </c>
      <c r="C37" s="63">
        <f aca="true" t="shared" si="6" ref="C37:C61">E7</f>
        <v>397</v>
      </c>
      <c r="D37" s="64">
        <f aca="true" t="shared" si="7" ref="D37:D61">H7</f>
        <v>6891</v>
      </c>
      <c r="E37" s="31">
        <f aca="true" t="shared" si="8" ref="E37:E61">K7</f>
        <v>4204</v>
      </c>
      <c r="F37" s="31">
        <f aca="true" t="shared" si="9" ref="F37:F61">N7</f>
        <v>11968</v>
      </c>
      <c r="G37" s="31">
        <f aca="true" t="shared" si="10" ref="G37:G61">Q7</f>
        <v>1589</v>
      </c>
      <c r="H37" s="83">
        <f aca="true" t="shared" si="11" ref="H37:H61">T7</f>
        <v>3344</v>
      </c>
    </row>
    <row r="38" spans="1:8" ht="15">
      <c r="A38" s="26">
        <v>3</v>
      </c>
      <c r="B38" s="67" t="s">
        <v>9</v>
      </c>
      <c r="C38" s="63">
        <f t="shared" si="6"/>
        <v>3148620</v>
      </c>
      <c r="D38" s="64">
        <f t="shared" si="7"/>
        <v>1744192</v>
      </c>
      <c r="E38" s="31">
        <f t="shared" si="8"/>
        <v>2158476</v>
      </c>
      <c r="F38" s="31">
        <f t="shared" si="9"/>
        <v>1810421</v>
      </c>
      <c r="G38" s="31">
        <f t="shared" si="10"/>
        <v>2246076</v>
      </c>
      <c r="H38" s="83">
        <f t="shared" si="11"/>
        <v>1750925</v>
      </c>
    </row>
    <row r="39" spans="1:8" ht="15">
      <c r="A39" s="26">
        <v>4</v>
      </c>
      <c r="B39" s="67" t="s">
        <v>10</v>
      </c>
      <c r="C39" s="63">
        <f t="shared" si="6"/>
        <v>998565</v>
      </c>
      <c r="D39" s="64">
        <f t="shared" si="7"/>
        <v>820962</v>
      </c>
      <c r="E39" s="31">
        <f t="shared" si="8"/>
        <v>641547</v>
      </c>
      <c r="F39" s="31">
        <f t="shared" si="9"/>
        <v>478531</v>
      </c>
      <c r="G39" s="31">
        <f t="shared" si="10"/>
        <v>497034</v>
      </c>
      <c r="H39" s="83">
        <f t="shared" si="11"/>
        <v>727149</v>
      </c>
    </row>
    <row r="40" spans="1:8" ht="15">
      <c r="A40" s="26">
        <v>5</v>
      </c>
      <c r="B40" s="67" t="s">
        <v>11</v>
      </c>
      <c r="C40" s="63">
        <f t="shared" si="6"/>
        <v>82503</v>
      </c>
      <c r="D40" s="64">
        <f t="shared" si="7"/>
        <v>73311</v>
      </c>
      <c r="E40" s="31">
        <f t="shared" si="8"/>
        <v>89537</v>
      </c>
      <c r="F40" s="31">
        <f t="shared" si="9"/>
        <v>131103.7</v>
      </c>
      <c r="G40" s="31">
        <f t="shared" si="10"/>
        <v>227176</v>
      </c>
      <c r="H40" s="83">
        <f t="shared" si="11"/>
        <v>262786</v>
      </c>
    </row>
    <row r="41" spans="1:8" ht="15">
      <c r="A41" s="26">
        <v>6</v>
      </c>
      <c r="B41" s="67" t="s">
        <v>12</v>
      </c>
      <c r="C41" s="63">
        <f t="shared" si="6"/>
        <v>236400</v>
      </c>
      <c r="D41" s="64">
        <f t="shared" si="7"/>
        <v>321799</v>
      </c>
      <c r="E41" s="31">
        <f t="shared" si="8"/>
        <v>322282</v>
      </c>
      <c r="F41" s="31">
        <f t="shared" si="9"/>
        <v>329819</v>
      </c>
      <c r="G41" s="31">
        <f t="shared" si="10"/>
        <v>213631</v>
      </c>
      <c r="H41" s="83">
        <f t="shared" si="11"/>
        <v>243537</v>
      </c>
    </row>
    <row r="42" spans="1:8" ht="15">
      <c r="A42" s="26">
        <v>7</v>
      </c>
      <c r="B42" s="67" t="s">
        <v>18</v>
      </c>
      <c r="C42" s="63">
        <f t="shared" si="6"/>
        <v>0</v>
      </c>
      <c r="D42" s="64">
        <f t="shared" si="7"/>
        <v>0</v>
      </c>
      <c r="E42" s="31">
        <f t="shared" si="8"/>
        <v>0</v>
      </c>
      <c r="F42" s="31">
        <f t="shared" si="9"/>
        <v>0</v>
      </c>
      <c r="G42" s="31">
        <f t="shared" si="10"/>
        <v>0</v>
      </c>
      <c r="H42" s="83">
        <f t="shared" si="11"/>
        <v>0</v>
      </c>
    </row>
    <row r="43" spans="1:8" ht="15">
      <c r="A43" s="26">
        <v>8</v>
      </c>
      <c r="B43" s="67" t="s">
        <v>13</v>
      </c>
      <c r="C43" s="63">
        <f t="shared" si="6"/>
        <v>8132</v>
      </c>
      <c r="D43" s="64">
        <f t="shared" si="7"/>
        <v>5028</v>
      </c>
      <c r="E43" s="31">
        <f t="shared" si="8"/>
        <v>11584</v>
      </c>
      <c r="F43" s="31">
        <f t="shared" si="9"/>
        <v>15882</v>
      </c>
      <c r="G43" s="31">
        <f t="shared" si="10"/>
        <v>48264</v>
      </c>
      <c r="H43" s="83">
        <f t="shared" si="11"/>
        <v>37768</v>
      </c>
    </row>
    <row r="44" spans="1:8" ht="15">
      <c r="A44" s="26">
        <v>9</v>
      </c>
      <c r="B44" s="67" t="s">
        <v>14</v>
      </c>
      <c r="C44" s="63">
        <f t="shared" si="6"/>
        <v>1738</v>
      </c>
      <c r="D44" s="64">
        <f t="shared" si="7"/>
        <v>55175</v>
      </c>
      <c r="E44" s="31">
        <f t="shared" si="8"/>
        <v>47240</v>
      </c>
      <c r="F44" s="31">
        <f t="shared" si="9"/>
        <v>58432</v>
      </c>
      <c r="G44" s="31">
        <f t="shared" si="10"/>
        <v>184780</v>
      </c>
      <c r="H44" s="83">
        <f t="shared" si="11"/>
        <v>223931</v>
      </c>
    </row>
    <row r="45" spans="1:8" ht="15">
      <c r="A45" s="26">
        <v>10</v>
      </c>
      <c r="B45" s="67" t="s">
        <v>15</v>
      </c>
      <c r="C45" s="63">
        <f t="shared" si="6"/>
        <v>0</v>
      </c>
      <c r="D45" s="64">
        <f t="shared" si="7"/>
        <v>0</v>
      </c>
      <c r="E45" s="31">
        <f t="shared" si="8"/>
        <v>0</v>
      </c>
      <c r="F45" s="31">
        <f t="shared" si="9"/>
        <v>0</v>
      </c>
      <c r="G45" s="31">
        <f t="shared" si="10"/>
        <v>0</v>
      </c>
      <c r="H45" s="83">
        <f t="shared" si="11"/>
        <v>0</v>
      </c>
    </row>
    <row r="46" spans="1:8" ht="15">
      <c r="A46" s="26">
        <v>11</v>
      </c>
      <c r="B46" s="67" t="s">
        <v>34</v>
      </c>
      <c r="C46" s="63">
        <f t="shared" si="6"/>
        <v>0</v>
      </c>
      <c r="D46" s="64">
        <f t="shared" si="7"/>
        <v>0</v>
      </c>
      <c r="E46" s="31">
        <f t="shared" si="8"/>
        <v>0</v>
      </c>
      <c r="F46" s="31">
        <f t="shared" si="9"/>
        <v>0</v>
      </c>
      <c r="G46" s="31">
        <f t="shared" si="10"/>
        <v>0</v>
      </c>
      <c r="H46" s="83">
        <f t="shared" si="11"/>
        <v>6502</v>
      </c>
    </row>
    <row r="47" spans="1:8" ht="15">
      <c r="A47" s="26">
        <v>12</v>
      </c>
      <c r="B47" s="67" t="s">
        <v>17</v>
      </c>
      <c r="C47" s="63">
        <f t="shared" si="6"/>
        <v>1</v>
      </c>
      <c r="D47" s="64">
        <f t="shared" si="7"/>
        <v>0</v>
      </c>
      <c r="E47" s="31">
        <f t="shared" si="8"/>
        <v>2081</v>
      </c>
      <c r="F47" s="31">
        <f t="shared" si="9"/>
        <v>1</v>
      </c>
      <c r="G47" s="31">
        <f t="shared" si="10"/>
        <v>0</v>
      </c>
      <c r="H47" s="83">
        <f t="shared" si="11"/>
        <v>0</v>
      </c>
    </row>
    <row r="48" spans="1:8" ht="15">
      <c r="A48" s="26">
        <v>13</v>
      </c>
      <c r="B48" s="67" t="s">
        <v>19</v>
      </c>
      <c r="C48" s="63">
        <f t="shared" si="6"/>
        <v>0</v>
      </c>
      <c r="D48" s="64">
        <f t="shared" si="7"/>
        <v>0</v>
      </c>
      <c r="E48" s="31">
        <f t="shared" si="8"/>
        <v>0</v>
      </c>
      <c r="F48" s="31">
        <f t="shared" si="9"/>
        <v>0</v>
      </c>
      <c r="G48" s="31">
        <f t="shared" si="10"/>
        <v>860</v>
      </c>
      <c r="H48" s="83">
        <f t="shared" si="11"/>
        <v>0</v>
      </c>
    </row>
    <row r="49" spans="1:8" ht="15">
      <c r="A49" s="26">
        <v>14</v>
      </c>
      <c r="B49" s="67" t="s">
        <v>20</v>
      </c>
      <c r="C49" s="63">
        <f t="shared" si="6"/>
        <v>0</v>
      </c>
      <c r="D49" s="64">
        <f t="shared" si="7"/>
        <v>0</v>
      </c>
      <c r="E49" s="31">
        <f t="shared" si="8"/>
        <v>0</v>
      </c>
      <c r="F49" s="31">
        <f t="shared" si="9"/>
        <v>0</v>
      </c>
      <c r="G49" s="31">
        <f t="shared" si="10"/>
        <v>0</v>
      </c>
      <c r="H49" s="83">
        <f t="shared" si="11"/>
        <v>0</v>
      </c>
    </row>
    <row r="50" spans="1:8" ht="15">
      <c r="A50" s="26">
        <v>15</v>
      </c>
      <c r="B50" s="67" t="s">
        <v>22</v>
      </c>
      <c r="C50" s="63">
        <f t="shared" si="6"/>
        <v>398574</v>
      </c>
      <c r="D50" s="64">
        <f t="shared" si="7"/>
        <v>359955</v>
      </c>
      <c r="E50" s="31">
        <f t="shared" si="8"/>
        <v>377978</v>
      </c>
      <c r="F50" s="31">
        <f t="shared" si="9"/>
        <v>414432</v>
      </c>
      <c r="G50" s="31">
        <f t="shared" si="10"/>
        <v>496146</v>
      </c>
      <c r="H50" s="83">
        <f t="shared" si="11"/>
        <v>511272</v>
      </c>
    </row>
    <row r="51" spans="1:8" ht="15">
      <c r="A51" s="26">
        <v>16</v>
      </c>
      <c r="B51" s="67" t="s">
        <v>23</v>
      </c>
      <c r="C51" s="63">
        <f t="shared" si="6"/>
        <v>193101</v>
      </c>
      <c r="D51" s="64">
        <f t="shared" si="7"/>
        <v>212407</v>
      </c>
      <c r="E51" s="31">
        <f t="shared" si="8"/>
        <v>207216</v>
      </c>
      <c r="F51" s="31">
        <f t="shared" si="9"/>
        <v>212538</v>
      </c>
      <c r="G51" s="31">
        <f t="shared" si="10"/>
        <v>274826</v>
      </c>
      <c r="H51" s="83">
        <f t="shared" si="11"/>
        <v>165143</v>
      </c>
    </row>
    <row r="52" spans="1:8" ht="15">
      <c r="A52" s="26">
        <v>17</v>
      </c>
      <c r="B52" s="67" t="s">
        <v>24</v>
      </c>
      <c r="C52" s="63">
        <f t="shared" si="6"/>
        <v>233083</v>
      </c>
      <c r="D52" s="64">
        <f t="shared" si="7"/>
        <v>253626</v>
      </c>
      <c r="E52" s="31">
        <f t="shared" si="8"/>
        <v>476172</v>
      </c>
      <c r="F52" s="31">
        <f t="shared" si="9"/>
        <v>465262</v>
      </c>
      <c r="G52" s="31">
        <f t="shared" si="10"/>
        <v>440349</v>
      </c>
      <c r="H52" s="83">
        <f t="shared" si="11"/>
        <v>301257</v>
      </c>
    </row>
    <row r="53" spans="1:8" ht="15">
      <c r="A53" s="26">
        <v>18</v>
      </c>
      <c r="B53" s="67" t="s">
        <v>25</v>
      </c>
      <c r="C53" s="63">
        <f t="shared" si="6"/>
        <v>280657</v>
      </c>
      <c r="D53" s="64">
        <f t="shared" si="7"/>
        <v>241849</v>
      </c>
      <c r="E53" s="31">
        <f t="shared" si="8"/>
        <v>439476</v>
      </c>
      <c r="F53" s="31">
        <f t="shared" si="9"/>
        <v>457230</v>
      </c>
      <c r="G53" s="31">
        <f t="shared" si="10"/>
        <v>496676</v>
      </c>
      <c r="H53" s="83">
        <f t="shared" si="11"/>
        <v>470839</v>
      </c>
    </row>
    <row r="54" spans="1:8" ht="15">
      <c r="A54" s="26">
        <v>19</v>
      </c>
      <c r="B54" s="67" t="s">
        <v>26</v>
      </c>
      <c r="C54" s="63">
        <f t="shared" si="6"/>
        <v>338945</v>
      </c>
      <c r="D54" s="64">
        <f t="shared" si="7"/>
        <v>381819</v>
      </c>
      <c r="E54" s="31">
        <f t="shared" si="8"/>
        <v>264142</v>
      </c>
      <c r="F54" s="31">
        <f t="shared" si="9"/>
        <v>218272</v>
      </c>
      <c r="G54" s="31">
        <f t="shared" si="10"/>
        <v>40957</v>
      </c>
      <c r="H54" s="83">
        <f t="shared" si="11"/>
        <v>52669</v>
      </c>
    </row>
    <row r="55" spans="1:8" ht="15">
      <c r="A55" s="26">
        <v>20</v>
      </c>
      <c r="B55" s="67" t="s">
        <v>27</v>
      </c>
      <c r="C55" s="63">
        <f t="shared" si="6"/>
        <v>1665004.07</v>
      </c>
      <c r="D55" s="64">
        <f t="shared" si="7"/>
        <v>2170704</v>
      </c>
      <c r="E55" s="31">
        <f t="shared" si="8"/>
        <v>1563526</v>
      </c>
      <c r="F55" s="31">
        <f t="shared" si="9"/>
        <v>1608068.5</v>
      </c>
      <c r="G55" s="31">
        <f t="shared" si="10"/>
        <v>1902784</v>
      </c>
      <c r="H55" s="83">
        <f t="shared" si="11"/>
        <v>2124267</v>
      </c>
    </row>
    <row r="56" spans="1:8" ht="15">
      <c r="A56" s="26">
        <v>21</v>
      </c>
      <c r="B56" s="67" t="s">
        <v>28</v>
      </c>
      <c r="C56" s="63">
        <f t="shared" si="6"/>
        <v>0</v>
      </c>
      <c r="D56" s="64">
        <f t="shared" si="7"/>
        <v>849351</v>
      </c>
      <c r="E56" s="31">
        <f t="shared" si="8"/>
        <v>251849</v>
      </c>
      <c r="F56" s="31">
        <f t="shared" si="9"/>
        <v>370771</v>
      </c>
      <c r="G56" s="31">
        <f t="shared" si="10"/>
        <v>236841</v>
      </c>
      <c r="H56" s="83">
        <f t="shared" si="11"/>
        <v>611486</v>
      </c>
    </row>
    <row r="57" spans="1:8" ht="15">
      <c r="A57" s="26">
        <v>22</v>
      </c>
      <c r="B57" s="67" t="s">
        <v>29</v>
      </c>
      <c r="C57" s="63">
        <f t="shared" si="6"/>
        <v>0</v>
      </c>
      <c r="D57" s="64">
        <f t="shared" si="7"/>
        <v>0</v>
      </c>
      <c r="E57" s="31">
        <f t="shared" si="8"/>
        <v>0</v>
      </c>
      <c r="F57" s="31">
        <f t="shared" si="9"/>
        <v>0</v>
      </c>
      <c r="G57" s="31">
        <f t="shared" si="10"/>
        <v>0</v>
      </c>
      <c r="H57" s="83">
        <f t="shared" si="11"/>
        <v>0</v>
      </c>
    </row>
    <row r="58" spans="1:8" ht="15">
      <c r="A58" s="26">
        <v>23</v>
      </c>
      <c r="B58" s="67" t="s">
        <v>30</v>
      </c>
      <c r="C58" s="63">
        <f t="shared" si="6"/>
        <v>0</v>
      </c>
      <c r="D58" s="64">
        <f t="shared" si="7"/>
        <v>0</v>
      </c>
      <c r="E58" s="31">
        <f t="shared" si="8"/>
        <v>27631</v>
      </c>
      <c r="F58" s="31">
        <f t="shared" si="9"/>
        <v>25369.1</v>
      </c>
      <c r="G58" s="31">
        <f t="shared" si="10"/>
        <v>38117</v>
      </c>
      <c r="H58" s="83">
        <f t="shared" si="11"/>
        <v>36521</v>
      </c>
    </row>
    <row r="59" spans="1:8" ht="15">
      <c r="A59" s="26">
        <v>24</v>
      </c>
      <c r="B59" s="67" t="s">
        <v>31</v>
      </c>
      <c r="C59" s="63">
        <f t="shared" si="6"/>
        <v>94473</v>
      </c>
      <c r="D59" s="64">
        <f t="shared" si="7"/>
        <v>52972</v>
      </c>
      <c r="E59" s="31">
        <f t="shared" si="8"/>
        <v>13455</v>
      </c>
      <c r="F59" s="31">
        <f t="shared" si="9"/>
        <v>14613</v>
      </c>
      <c r="G59" s="31">
        <f t="shared" si="10"/>
        <v>0</v>
      </c>
      <c r="H59" s="83">
        <f t="shared" si="11"/>
        <v>0</v>
      </c>
    </row>
    <row r="60" spans="1:8" ht="15">
      <c r="A60" s="26">
        <v>25</v>
      </c>
      <c r="B60" s="67" t="s">
        <v>32</v>
      </c>
      <c r="C60" s="63">
        <f t="shared" si="6"/>
        <v>0</v>
      </c>
      <c r="D60" s="64">
        <f t="shared" si="7"/>
        <v>0</v>
      </c>
      <c r="E60" s="31">
        <f t="shared" si="8"/>
        <v>0</v>
      </c>
      <c r="F60" s="31">
        <f t="shared" si="9"/>
        <v>0</v>
      </c>
      <c r="G60" s="31">
        <f t="shared" si="10"/>
        <v>6736</v>
      </c>
      <c r="H60" s="83">
        <f t="shared" si="11"/>
        <v>13224</v>
      </c>
    </row>
    <row r="61" spans="1:8" ht="15.75" thickBot="1">
      <c r="A61" s="69">
        <v>26</v>
      </c>
      <c r="B61" s="68" t="s">
        <v>33</v>
      </c>
      <c r="C61" s="80">
        <f t="shared" si="6"/>
        <v>156098</v>
      </c>
      <c r="D61" s="82">
        <f t="shared" si="7"/>
        <v>145434</v>
      </c>
      <c r="E61" s="32">
        <f t="shared" si="8"/>
        <v>151464</v>
      </c>
      <c r="F61" s="32">
        <f t="shared" si="9"/>
        <v>73860</v>
      </c>
      <c r="G61" s="32">
        <f t="shared" si="10"/>
        <v>0</v>
      </c>
      <c r="H61" s="84">
        <f t="shared" si="11"/>
        <v>0</v>
      </c>
    </row>
    <row r="62" spans="1:8" ht="15.75" thickBot="1">
      <c r="A62" s="62"/>
      <c r="B62" s="35" t="s">
        <v>5</v>
      </c>
      <c r="C62" s="19">
        <f>SUM(C36:C61)</f>
        <v>26254131.07</v>
      </c>
      <c r="D62" s="19">
        <f>SUM(D36:D61)</f>
        <v>24756308</v>
      </c>
      <c r="E62" s="19">
        <f>SUM(E36:E61)</f>
        <v>26443401</v>
      </c>
      <c r="F62" s="19">
        <f>SUM(F36:F61)</f>
        <v>32159501.3</v>
      </c>
      <c r="G62" s="19">
        <f>SUM(G36:G61)</f>
        <v>36472009</v>
      </c>
      <c r="H62" s="19">
        <f>SUM(H36:H61)</f>
        <v>39814016</v>
      </c>
    </row>
  </sheetData>
  <sheetProtection/>
  <mergeCells count="12">
    <mergeCell ref="R4:T4"/>
    <mergeCell ref="C3:T3"/>
    <mergeCell ref="C34:H34"/>
    <mergeCell ref="O4:Q4"/>
    <mergeCell ref="A34:A35"/>
    <mergeCell ref="B34:B35"/>
    <mergeCell ref="A3:A5"/>
    <mergeCell ref="B3:B5"/>
    <mergeCell ref="C4:E4"/>
    <mergeCell ref="F4:H4"/>
    <mergeCell ref="I4:K4"/>
    <mergeCell ref="L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H32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3.7109375" style="86" customWidth="1"/>
    <col min="2" max="2" width="52.8515625" style="86" customWidth="1"/>
    <col min="3" max="3" width="21.00390625" style="86" customWidth="1"/>
    <col min="4" max="4" width="27.8515625" style="86" customWidth="1"/>
    <col min="5" max="5" width="16.57421875" style="86" customWidth="1"/>
    <col min="6" max="6" width="16.00390625" style="86" customWidth="1"/>
    <col min="7" max="7" width="15.57421875" style="86" customWidth="1"/>
    <col min="8" max="16384" width="9.140625" style="86" customWidth="1"/>
  </cols>
  <sheetData>
    <row r="1" ht="18.75">
      <c r="A1" s="165" t="s">
        <v>70</v>
      </c>
    </row>
    <row r="2" ht="13.5" thickBot="1">
      <c r="A2" s="88"/>
    </row>
    <row r="3" spans="1:7" s="91" customFormat="1" ht="15.75" thickBot="1">
      <c r="A3" s="247" t="s">
        <v>103</v>
      </c>
      <c r="B3" s="248" t="s">
        <v>6</v>
      </c>
      <c r="C3" s="100" t="s">
        <v>71</v>
      </c>
      <c r="D3" s="100" t="s">
        <v>72</v>
      </c>
      <c r="E3" s="237" t="s">
        <v>0</v>
      </c>
      <c r="F3" s="238" t="s">
        <v>1</v>
      </c>
      <c r="G3" s="239" t="s">
        <v>2</v>
      </c>
    </row>
    <row r="4" spans="1:7" ht="15">
      <c r="A4" s="128">
        <v>1</v>
      </c>
      <c r="B4" s="129" t="s">
        <v>43</v>
      </c>
      <c r="C4" s="129" t="s">
        <v>1</v>
      </c>
      <c r="D4" s="244" t="s">
        <v>73</v>
      </c>
      <c r="E4" s="241">
        <v>2549068</v>
      </c>
      <c r="F4" s="116">
        <v>26658885</v>
      </c>
      <c r="G4" s="155">
        <f>E4+F4</f>
        <v>29207953</v>
      </c>
    </row>
    <row r="5" spans="1:7" ht="15">
      <c r="A5" s="95">
        <v>2</v>
      </c>
      <c r="B5" s="130" t="s">
        <v>44</v>
      </c>
      <c r="C5" s="129" t="s">
        <v>1</v>
      </c>
      <c r="D5" s="245" t="s">
        <v>74</v>
      </c>
      <c r="E5" s="242">
        <v>57799</v>
      </c>
      <c r="F5" s="117">
        <v>55</v>
      </c>
      <c r="G5" s="155">
        <f aca="true" t="shared" si="0" ref="G5:G31">E5+F5</f>
        <v>57854</v>
      </c>
    </row>
    <row r="6" spans="1:7" ht="15">
      <c r="A6" s="95">
        <v>3</v>
      </c>
      <c r="B6" s="130" t="s">
        <v>45</v>
      </c>
      <c r="C6" s="129" t="s">
        <v>1</v>
      </c>
      <c r="D6" s="245" t="s">
        <v>75</v>
      </c>
      <c r="E6" s="242">
        <v>963217</v>
      </c>
      <c r="F6" s="117">
        <v>467654</v>
      </c>
      <c r="G6" s="155">
        <f t="shared" si="0"/>
        <v>1430871</v>
      </c>
    </row>
    <row r="7" spans="1:7" ht="15">
      <c r="A7" s="95">
        <v>4</v>
      </c>
      <c r="B7" s="130" t="s">
        <v>46</v>
      </c>
      <c r="C7" s="129" t="s">
        <v>1</v>
      </c>
      <c r="D7" s="245" t="s">
        <v>76</v>
      </c>
      <c r="E7" s="242">
        <v>316829</v>
      </c>
      <c r="F7" s="117">
        <v>3515</v>
      </c>
      <c r="G7" s="155">
        <f t="shared" si="0"/>
        <v>320344</v>
      </c>
    </row>
    <row r="8" spans="1:7" ht="15">
      <c r="A8" s="95">
        <v>5</v>
      </c>
      <c r="B8" s="130" t="s">
        <v>47</v>
      </c>
      <c r="C8" s="129" t="s">
        <v>1</v>
      </c>
      <c r="D8" s="245" t="s">
        <v>77</v>
      </c>
      <c r="E8" s="242">
        <v>114175</v>
      </c>
      <c r="F8" s="117">
        <v>5</v>
      </c>
      <c r="G8" s="155">
        <f t="shared" si="0"/>
        <v>114180</v>
      </c>
    </row>
    <row r="9" spans="1:7" ht="15">
      <c r="A9" s="95">
        <v>6</v>
      </c>
      <c r="B9" s="130" t="s">
        <v>83</v>
      </c>
      <c r="C9" s="129" t="s">
        <v>1</v>
      </c>
      <c r="D9" s="245" t="s">
        <v>78</v>
      </c>
      <c r="E9" s="242">
        <v>0</v>
      </c>
      <c r="F9" s="117">
        <v>0</v>
      </c>
      <c r="G9" s="155">
        <f t="shared" si="0"/>
        <v>0</v>
      </c>
    </row>
    <row r="10" spans="1:7" ht="15">
      <c r="A10" s="95">
        <v>7</v>
      </c>
      <c r="B10" s="130" t="s">
        <v>84</v>
      </c>
      <c r="C10" s="130" t="s">
        <v>0</v>
      </c>
      <c r="D10" s="245" t="s">
        <v>79</v>
      </c>
      <c r="E10" s="242">
        <v>11865</v>
      </c>
      <c r="F10" s="117">
        <v>0</v>
      </c>
      <c r="G10" s="155">
        <f t="shared" si="0"/>
        <v>11865</v>
      </c>
    </row>
    <row r="11" spans="1:7" ht="15">
      <c r="A11" s="95">
        <v>8</v>
      </c>
      <c r="B11" s="130" t="s">
        <v>85</v>
      </c>
      <c r="C11" s="130" t="s">
        <v>0</v>
      </c>
      <c r="D11" s="245" t="s">
        <v>80</v>
      </c>
      <c r="E11" s="242">
        <v>2273</v>
      </c>
      <c r="F11" s="117">
        <v>0</v>
      </c>
      <c r="G11" s="155">
        <f t="shared" si="0"/>
        <v>2273</v>
      </c>
    </row>
    <row r="12" spans="1:7" ht="15">
      <c r="A12" s="95">
        <v>9</v>
      </c>
      <c r="B12" s="130" t="s">
        <v>86</v>
      </c>
      <c r="C12" s="130" t="s">
        <v>0</v>
      </c>
      <c r="D12" s="245" t="s">
        <v>77</v>
      </c>
      <c r="E12" s="242">
        <v>244140</v>
      </c>
      <c r="F12" s="117">
        <v>0</v>
      </c>
      <c r="G12" s="155">
        <f t="shared" si="0"/>
        <v>244140</v>
      </c>
    </row>
    <row r="13" spans="1:7" ht="15">
      <c r="A13" s="95">
        <v>10</v>
      </c>
      <c r="B13" s="130" t="s">
        <v>51</v>
      </c>
      <c r="C13" s="130" t="s">
        <v>0</v>
      </c>
      <c r="D13" s="245" t="s">
        <v>15</v>
      </c>
      <c r="E13" s="242">
        <v>9351</v>
      </c>
      <c r="F13" s="117">
        <v>0</v>
      </c>
      <c r="G13" s="155">
        <f t="shared" si="0"/>
        <v>9351</v>
      </c>
    </row>
    <row r="14" spans="1:7" ht="15">
      <c r="A14" s="95">
        <v>11</v>
      </c>
      <c r="B14" s="130" t="s">
        <v>87</v>
      </c>
      <c r="C14" s="130" t="s">
        <v>0</v>
      </c>
      <c r="D14" s="245" t="s">
        <v>73</v>
      </c>
      <c r="E14" s="242">
        <v>564</v>
      </c>
      <c r="F14" s="117">
        <v>0</v>
      </c>
      <c r="G14" s="155">
        <f t="shared" si="0"/>
        <v>564</v>
      </c>
    </row>
    <row r="15" spans="1:7" ht="15">
      <c r="A15" s="95">
        <v>12</v>
      </c>
      <c r="B15" s="130" t="s">
        <v>88</v>
      </c>
      <c r="C15" s="130" t="s">
        <v>0</v>
      </c>
      <c r="D15" s="245" t="s">
        <v>81</v>
      </c>
      <c r="E15" s="242">
        <v>3</v>
      </c>
      <c r="F15" s="117">
        <v>0</v>
      </c>
      <c r="G15" s="155">
        <f t="shared" si="0"/>
        <v>3</v>
      </c>
    </row>
    <row r="16" spans="1:7" ht="15">
      <c r="A16" s="95">
        <v>13</v>
      </c>
      <c r="B16" s="130" t="s">
        <v>89</v>
      </c>
      <c r="C16" s="130" t="s">
        <v>0</v>
      </c>
      <c r="D16" s="245" t="s">
        <v>82</v>
      </c>
      <c r="E16" s="242">
        <v>0</v>
      </c>
      <c r="F16" s="117">
        <v>2</v>
      </c>
      <c r="G16" s="155">
        <f t="shared" si="0"/>
        <v>2</v>
      </c>
    </row>
    <row r="17" spans="1:7" ht="15">
      <c r="A17" s="95">
        <v>14</v>
      </c>
      <c r="B17" s="130" t="s">
        <v>90</v>
      </c>
      <c r="C17" s="130" t="s">
        <v>0</v>
      </c>
      <c r="D17" s="245" t="s">
        <v>80</v>
      </c>
      <c r="E17" s="242">
        <v>0</v>
      </c>
      <c r="F17" s="117">
        <v>0</v>
      </c>
      <c r="G17" s="155">
        <f t="shared" si="0"/>
        <v>0</v>
      </c>
    </row>
    <row r="18" spans="1:7" ht="15">
      <c r="A18" s="95">
        <v>15</v>
      </c>
      <c r="B18" s="130" t="s">
        <v>91</v>
      </c>
      <c r="C18" s="130" t="s">
        <v>0</v>
      </c>
      <c r="D18" s="245" t="s">
        <v>81</v>
      </c>
      <c r="E18" s="242">
        <v>0</v>
      </c>
      <c r="F18" s="117">
        <v>0</v>
      </c>
      <c r="G18" s="155">
        <f t="shared" si="0"/>
        <v>0</v>
      </c>
    </row>
    <row r="19" spans="1:7" ht="15">
      <c r="A19" s="95">
        <v>16</v>
      </c>
      <c r="B19" s="130" t="s">
        <v>92</v>
      </c>
      <c r="C19" s="130" t="s">
        <v>0</v>
      </c>
      <c r="D19" s="245" t="s">
        <v>82</v>
      </c>
      <c r="E19" s="242">
        <v>0</v>
      </c>
      <c r="F19" s="117">
        <v>0</v>
      </c>
      <c r="G19" s="155">
        <f t="shared" si="0"/>
        <v>0</v>
      </c>
    </row>
    <row r="20" spans="1:7" ht="15">
      <c r="A20" s="95">
        <v>17</v>
      </c>
      <c r="B20" s="130" t="s">
        <v>93</v>
      </c>
      <c r="C20" s="130" t="s">
        <v>0</v>
      </c>
      <c r="D20" s="245" t="s">
        <v>80</v>
      </c>
      <c r="E20" s="242">
        <v>0</v>
      </c>
      <c r="F20" s="117">
        <v>0</v>
      </c>
      <c r="G20" s="155">
        <f t="shared" si="0"/>
        <v>0</v>
      </c>
    </row>
    <row r="21" spans="1:7" ht="15">
      <c r="A21" s="95">
        <v>18</v>
      </c>
      <c r="B21" s="130" t="s">
        <v>94</v>
      </c>
      <c r="C21" s="130" t="s">
        <v>0</v>
      </c>
      <c r="D21" s="245" t="s">
        <v>75</v>
      </c>
      <c r="E21" s="242">
        <v>424061</v>
      </c>
      <c r="F21" s="117">
        <v>0</v>
      </c>
      <c r="G21" s="155">
        <f t="shared" si="0"/>
        <v>424061</v>
      </c>
    </row>
    <row r="22" spans="1:7" ht="15">
      <c r="A22" s="95">
        <v>19</v>
      </c>
      <c r="B22" s="130" t="s">
        <v>95</v>
      </c>
      <c r="C22" s="130" t="s">
        <v>0</v>
      </c>
      <c r="D22" s="245" t="s">
        <v>75</v>
      </c>
      <c r="E22" s="242">
        <v>128</v>
      </c>
      <c r="F22" s="117">
        <v>0</v>
      </c>
      <c r="G22" s="155">
        <f t="shared" si="0"/>
        <v>128</v>
      </c>
    </row>
    <row r="23" spans="1:7" ht="15">
      <c r="A23" s="95">
        <v>20</v>
      </c>
      <c r="B23" s="130" t="s">
        <v>96</v>
      </c>
      <c r="C23" s="130" t="s">
        <v>0</v>
      </c>
      <c r="D23" s="245" t="s">
        <v>75</v>
      </c>
      <c r="E23" s="242">
        <v>38425</v>
      </c>
      <c r="F23" s="117">
        <v>0</v>
      </c>
      <c r="G23" s="155">
        <f t="shared" si="0"/>
        <v>38425</v>
      </c>
    </row>
    <row r="24" spans="1:7" ht="15">
      <c r="A24" s="95">
        <v>21</v>
      </c>
      <c r="B24" s="130" t="s">
        <v>97</v>
      </c>
      <c r="C24" s="130" t="s">
        <v>0</v>
      </c>
      <c r="D24" s="245" t="s">
        <v>75</v>
      </c>
      <c r="E24" s="242">
        <v>245316</v>
      </c>
      <c r="F24" s="117">
        <v>0</v>
      </c>
      <c r="G24" s="155">
        <f t="shared" si="0"/>
        <v>245316</v>
      </c>
    </row>
    <row r="25" spans="1:7" ht="15">
      <c r="A25" s="95">
        <v>22</v>
      </c>
      <c r="B25" s="130" t="s">
        <v>98</v>
      </c>
      <c r="C25" s="130" t="s">
        <v>0</v>
      </c>
      <c r="D25" s="245" t="s">
        <v>76</v>
      </c>
      <c r="E25" s="242">
        <v>348253</v>
      </c>
      <c r="F25" s="117">
        <v>0</v>
      </c>
      <c r="G25" s="155">
        <f t="shared" si="0"/>
        <v>348253</v>
      </c>
    </row>
    <row r="26" spans="1:7" ht="15">
      <c r="A26" s="95">
        <v>23</v>
      </c>
      <c r="B26" s="130" t="s">
        <v>99</v>
      </c>
      <c r="C26" s="130" t="s">
        <v>0</v>
      </c>
      <c r="D26" s="245" t="s">
        <v>76</v>
      </c>
      <c r="E26" s="242">
        <v>162579</v>
      </c>
      <c r="F26" s="117">
        <v>0</v>
      </c>
      <c r="G26" s="155">
        <f t="shared" si="0"/>
        <v>162579</v>
      </c>
    </row>
    <row r="27" spans="1:7" ht="15">
      <c r="A27" s="95">
        <v>24</v>
      </c>
      <c r="B27" s="130" t="s">
        <v>100</v>
      </c>
      <c r="C27" s="130" t="s">
        <v>0</v>
      </c>
      <c r="D27" s="245" t="s">
        <v>76</v>
      </c>
      <c r="E27" s="242">
        <v>309491</v>
      </c>
      <c r="F27" s="117">
        <v>0</v>
      </c>
      <c r="G27" s="155">
        <f t="shared" si="0"/>
        <v>309491</v>
      </c>
    </row>
    <row r="28" spans="1:7" ht="15">
      <c r="A28" s="95">
        <v>25</v>
      </c>
      <c r="B28" s="130" t="s">
        <v>101</v>
      </c>
      <c r="C28" s="130" t="s">
        <v>0</v>
      </c>
      <c r="D28" s="245" t="s">
        <v>76</v>
      </c>
      <c r="E28" s="242">
        <v>85</v>
      </c>
      <c r="F28" s="117">
        <v>0</v>
      </c>
      <c r="G28" s="155">
        <f t="shared" si="0"/>
        <v>85</v>
      </c>
    </row>
    <row r="29" spans="1:7" ht="15">
      <c r="A29" s="95">
        <v>26</v>
      </c>
      <c r="B29" s="130" t="s">
        <v>102</v>
      </c>
      <c r="C29" s="130" t="s">
        <v>0</v>
      </c>
      <c r="D29" s="245" t="s">
        <v>76</v>
      </c>
      <c r="E29" s="242">
        <v>52743</v>
      </c>
      <c r="F29" s="117">
        <v>0</v>
      </c>
      <c r="G29" s="155">
        <f t="shared" si="0"/>
        <v>52743</v>
      </c>
    </row>
    <row r="30" spans="1:7" ht="15">
      <c r="A30" s="97">
        <v>27</v>
      </c>
      <c r="B30" s="131" t="s">
        <v>31</v>
      </c>
      <c r="C30" s="130" t="s">
        <v>0</v>
      </c>
      <c r="D30" s="246" t="s">
        <v>75</v>
      </c>
      <c r="E30" s="242">
        <v>0</v>
      </c>
      <c r="F30" s="117">
        <v>0</v>
      </c>
      <c r="G30" s="155">
        <f t="shared" si="0"/>
        <v>0</v>
      </c>
    </row>
    <row r="31" spans="1:7" ht="15.75" thickBot="1">
      <c r="A31" s="137">
        <v>28</v>
      </c>
      <c r="B31" s="138" t="s">
        <v>32</v>
      </c>
      <c r="C31" s="130" t="s">
        <v>0</v>
      </c>
      <c r="D31" s="138" t="s">
        <v>76</v>
      </c>
      <c r="E31" s="243">
        <v>0</v>
      </c>
      <c r="F31" s="118">
        <v>0</v>
      </c>
      <c r="G31" s="155">
        <f t="shared" si="0"/>
        <v>0</v>
      </c>
    </row>
    <row r="32" spans="1:8" s="87" customFormat="1" ht="15.75" thickBot="1">
      <c r="A32" s="100"/>
      <c r="B32" s="132" t="s">
        <v>3</v>
      </c>
      <c r="C32" s="240"/>
      <c r="D32" s="240"/>
      <c r="E32" s="141">
        <f>SUM(E4:E31)</f>
        <v>5850365</v>
      </c>
      <c r="F32" s="141">
        <f>SUM(F4:F31)</f>
        <v>27130116</v>
      </c>
      <c r="G32" s="229">
        <f>SUM(G4:G31)</f>
        <v>32980481</v>
      </c>
      <c r="H32" s="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idaryna</dc:creator>
  <cp:keywords/>
  <dc:description/>
  <cp:lastModifiedBy>Ramlee Bin Atan</cp:lastModifiedBy>
  <cp:lastPrinted>2018-09-20T04:29:51Z</cp:lastPrinted>
  <dcterms:created xsi:type="dcterms:W3CDTF">2013-07-02T02:08:08Z</dcterms:created>
  <dcterms:modified xsi:type="dcterms:W3CDTF">2019-03-20T15:49:14Z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